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1" i="1" l="1"/>
  <c r="A271" i="1"/>
  <c r="L270" i="1"/>
  <c r="J270" i="1"/>
  <c r="I270" i="1"/>
  <c r="H270" i="1"/>
  <c r="G270" i="1"/>
  <c r="F270" i="1"/>
  <c r="B261" i="1"/>
  <c r="A261" i="1"/>
  <c r="L260" i="1"/>
  <c r="L271" i="1" s="1"/>
  <c r="J260" i="1"/>
  <c r="J271" i="1" s="1"/>
  <c r="I260" i="1"/>
  <c r="I271" i="1" s="1"/>
  <c r="H260" i="1"/>
  <c r="H271" i="1" s="1"/>
  <c r="G260" i="1"/>
  <c r="G271" i="1" s="1"/>
  <c r="F260" i="1"/>
  <c r="F271" i="1" s="1"/>
  <c r="B138" i="1"/>
  <c r="A138" i="1"/>
  <c r="J137" i="1"/>
  <c r="I137" i="1"/>
  <c r="H137" i="1"/>
  <c r="G137" i="1"/>
  <c r="F137" i="1"/>
  <c r="B128" i="1"/>
  <c r="A128" i="1"/>
  <c r="L138" i="1"/>
  <c r="J127" i="1"/>
  <c r="I127" i="1"/>
  <c r="I138" i="1" s="1"/>
  <c r="H127" i="1"/>
  <c r="H138" i="1" s="1"/>
  <c r="G127" i="1"/>
  <c r="G138" i="1" s="1"/>
  <c r="F127" i="1"/>
  <c r="F138" i="1" s="1"/>
  <c r="B252" i="1"/>
  <c r="A252" i="1"/>
  <c r="L251" i="1"/>
  <c r="J251" i="1"/>
  <c r="I251" i="1"/>
  <c r="H251" i="1"/>
  <c r="G251" i="1"/>
  <c r="F251" i="1"/>
  <c r="B242" i="1"/>
  <c r="A242" i="1"/>
  <c r="L241" i="1"/>
  <c r="J241" i="1"/>
  <c r="J252" i="1" s="1"/>
  <c r="I241" i="1"/>
  <c r="I252" i="1" s="1"/>
  <c r="H241" i="1"/>
  <c r="H252" i="1" s="1"/>
  <c r="G241" i="1"/>
  <c r="G252" i="1" s="1"/>
  <c r="F241" i="1"/>
  <c r="F252" i="1" s="1"/>
  <c r="B233" i="1"/>
  <c r="A233" i="1"/>
  <c r="L232" i="1"/>
  <c r="J232" i="1"/>
  <c r="I232" i="1"/>
  <c r="H232" i="1"/>
  <c r="G232" i="1"/>
  <c r="F232" i="1"/>
  <c r="B223" i="1"/>
  <c r="A223" i="1"/>
  <c r="L222" i="1"/>
  <c r="J222" i="1"/>
  <c r="J233" i="1" s="1"/>
  <c r="I222" i="1"/>
  <c r="I233" i="1" s="1"/>
  <c r="H222" i="1"/>
  <c r="H233" i="1" s="1"/>
  <c r="G222" i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J203" i="1"/>
  <c r="J214" i="1" s="1"/>
  <c r="I203" i="1"/>
  <c r="I214" i="1" s="1"/>
  <c r="H203" i="1"/>
  <c r="H214" i="1" s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F157" i="1" s="1"/>
  <c r="B119" i="1"/>
  <c r="A119" i="1"/>
  <c r="J118" i="1"/>
  <c r="I118" i="1"/>
  <c r="H118" i="1"/>
  <c r="G118" i="1"/>
  <c r="F118" i="1"/>
  <c r="B109" i="1"/>
  <c r="A109" i="1"/>
  <c r="L119" i="1"/>
  <c r="J108" i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119" i="1" l="1"/>
  <c r="G43" i="1"/>
  <c r="J138" i="1"/>
  <c r="H62" i="1"/>
  <c r="F214" i="1"/>
  <c r="J176" i="1"/>
  <c r="G157" i="1"/>
  <c r="L233" i="1"/>
  <c r="L252" i="1"/>
  <c r="L214" i="1"/>
  <c r="G233" i="1"/>
  <c r="F119" i="1"/>
  <c r="I100" i="1"/>
  <c r="H100" i="1"/>
  <c r="G81" i="1"/>
  <c r="J62" i="1"/>
  <c r="I43" i="1"/>
  <c r="I272" i="1" s="1"/>
  <c r="H43" i="1"/>
  <c r="J24" i="1"/>
  <c r="L272" i="1" l="1"/>
  <c r="J272" i="1"/>
  <c r="H272" i="1"/>
  <c r="G272" i="1"/>
  <c r="F272" i="1"/>
</calcChain>
</file>

<file path=xl/sharedStrings.xml><?xml version="1.0" encoding="utf-8"?>
<sst xmlns="http://schemas.openxmlformats.org/spreadsheetml/2006/main" count="521" uniqueCount="153">
  <si>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</si>
  <si>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</si>
  <si>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</si>
  <si>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</si>
  <si>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</si>
  <si>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</si>
  <si>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</si>
  <si>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</si>
  <si>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</si>
  <si>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</si>
  <si>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</si>
  <si>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</si>
  <si>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</si>
  <si>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</si>
  <si>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</si>
  <si>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</si>
  <si>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</si>
  <si>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</si>
  <si>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</si>
  <si>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</si>
  <si>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</si>
  <si>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</si>
  <si>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</si>
  <si>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</si>
  <si>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</si>
  <si>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</si>
  <si>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</si>
  <si>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</si>
  <si>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</si>
  <si>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</si>
  <si>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</si>
  <si>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</si>
  <si>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</si>
  <si>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</si>
  <si>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</si>
  <si>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</si>
  <si>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</si>
  <si>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</si>
  <si>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</si>
  <si>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Картофельное пюре</t>
  </si>
  <si>
    <t>Суп картофельный с вермишелью</t>
  </si>
  <si>
    <t>Среднее значение за период:</t>
  </si>
  <si>
    <t>Каша манная молочная жидкая с сахаром</t>
  </si>
  <si>
    <t>Л000244</t>
  </si>
  <si>
    <t>Бутерброды с повидлом</t>
  </si>
  <si>
    <t>Л000103</t>
  </si>
  <si>
    <t>Чай с сахаром(2вар)</t>
  </si>
  <si>
    <t>Ш000039</t>
  </si>
  <si>
    <t>Хлеб пшеничный (для детского питания)</t>
  </si>
  <si>
    <t>Ш000008</t>
  </si>
  <si>
    <t>Яблоко шт</t>
  </si>
  <si>
    <t>Ш000042</t>
  </si>
  <si>
    <t>Щи "Новгородские"(1в)</t>
  </si>
  <si>
    <t>Л000062</t>
  </si>
  <si>
    <t>Жаркое по-домашнему с птицей</t>
  </si>
  <si>
    <t>Л000064</t>
  </si>
  <si>
    <t>Напиток яблочный(2вар)</t>
  </si>
  <si>
    <t>Ш000032</t>
  </si>
  <si>
    <t>Хлеб ржано-пшеничный</t>
  </si>
  <si>
    <t>Ш000015</t>
  </si>
  <si>
    <t>Каша гречневая молочная вязкая</t>
  </si>
  <si>
    <t>Л000066</t>
  </si>
  <si>
    <t>Сочни с творогом 80г</t>
  </si>
  <si>
    <t>Ш000045</t>
  </si>
  <si>
    <t>Суп картофельный с макаронными изделиями</t>
  </si>
  <si>
    <t>Л000065</t>
  </si>
  <si>
    <t>Л000091</t>
  </si>
  <si>
    <t>Компот из смеси сухофруктов с/с</t>
  </si>
  <si>
    <t>Л000055</t>
  </si>
  <si>
    <t>Каша молочная Артек жидкая с/с 1ВАР</t>
  </si>
  <si>
    <t>Л000068</t>
  </si>
  <si>
    <t>Пирожки печеные с яблоками</t>
  </si>
  <si>
    <t>Л000069</t>
  </si>
  <si>
    <t>Хлеб пшеничный (для детского питания)\Хлеб ржано-пшеничный</t>
  </si>
  <si>
    <t>Суп картофельный с круп. рисовой(1в)</t>
  </si>
  <si>
    <t>Л000070</t>
  </si>
  <si>
    <t>Гуляш из мяса птицы</t>
  </si>
  <si>
    <t>Л000071</t>
  </si>
  <si>
    <t>Макаронные изделия отварные(1вар)</t>
  </si>
  <si>
    <t>Ш000028</t>
  </si>
  <si>
    <t>Чай из сухой смеси с витаминами</t>
  </si>
  <si>
    <t>Ш000014</t>
  </si>
  <si>
    <t>Каша ячневая молоч.вязкая с сахаром</t>
  </si>
  <si>
    <t>Л000267</t>
  </si>
  <si>
    <t>Борщ со свежей капустой с картофелем со сметаной</t>
  </si>
  <si>
    <t>Л000268</t>
  </si>
  <si>
    <t>Биточки из мяса птицы с томатным соусом</t>
  </si>
  <si>
    <t>Ш000003</t>
  </si>
  <si>
    <t>каша гречневая вязкая</t>
  </si>
  <si>
    <t>Л000021</t>
  </si>
  <si>
    <t>Каша молочная"Дружба"(1вар)</t>
  </si>
  <si>
    <t>Л000260</t>
  </si>
  <si>
    <t>Пирожки с картофелем(букены)</t>
  </si>
  <si>
    <t>Ш000046</t>
  </si>
  <si>
    <t>Рассольник ленинградский (с перловой крупой.)</t>
  </si>
  <si>
    <t>Л000261</t>
  </si>
  <si>
    <t>Рыба тушеная в том.соусе(минт)</t>
  </si>
  <si>
    <t>Л000262</t>
  </si>
  <si>
    <t>Рис отварной рассыпчатый</t>
  </si>
  <si>
    <t>Л000263</t>
  </si>
  <si>
    <t>Л000090</t>
  </si>
  <si>
    <t>Печенье</t>
  </si>
  <si>
    <t>Л000264</t>
  </si>
  <si>
    <t>Суп картофельный с бобовыми</t>
  </si>
  <si>
    <t>Л000265</t>
  </si>
  <si>
    <t>Тефтели с рисом в томатном соусе (1вар)</t>
  </si>
  <si>
    <t>Ш000067</t>
  </si>
  <si>
    <t>Л000266</t>
  </si>
  <si>
    <t>Напиток витаминизированный Витоша</t>
  </si>
  <si>
    <t>ДП00048</t>
  </si>
  <si>
    <t>Каша гречневая молочная 1вар.</t>
  </si>
  <si>
    <t>Л000166</t>
  </si>
  <si>
    <t>Л000165</t>
  </si>
  <si>
    <t>Каша молочная Артек жидкая с сахаром</t>
  </si>
  <si>
    <t>Л000168</t>
  </si>
  <si>
    <t>Сыр (порциями)</t>
  </si>
  <si>
    <t>ДП00268</t>
  </si>
  <si>
    <t>Плов из птицы 1 вар.</t>
  </si>
  <si>
    <t>Л000175</t>
  </si>
  <si>
    <t>Каша пшенная молоч.жид с сах(2 вар)</t>
  </si>
  <si>
    <t>Л000269</t>
  </si>
  <si>
    <t>Ш000016</t>
  </si>
  <si>
    <t>Л000170</t>
  </si>
  <si>
    <t>Каша ячневая молоч.вязкая с/с 1 вар</t>
  </si>
  <si>
    <t>Л000278</t>
  </si>
  <si>
    <t>Суп картофельный с бобовымии гренками</t>
  </si>
  <si>
    <t>Л000270</t>
  </si>
  <si>
    <t>Тефтели с рисом в сметанно-томатном соусе (1вар)</t>
  </si>
  <si>
    <t>Ш000004</t>
  </si>
  <si>
    <t>Макаронные издел.отвар.с сыром(2вар)</t>
  </si>
  <si>
    <t>Л000200</t>
  </si>
  <si>
    <t>Щи "Новгородские"со сметаной</t>
  </si>
  <si>
    <t>Л000201</t>
  </si>
  <si>
    <t>Каша рисовая молоч.жидкая с сахаром</t>
  </si>
  <si>
    <t>Л000206</t>
  </si>
  <si>
    <t>Гуляш из мяса птицы с том.соусом</t>
  </si>
  <si>
    <t>Л000207</t>
  </si>
  <si>
    <t>Масло (порциями)</t>
  </si>
  <si>
    <t>Б000006</t>
  </si>
  <si>
    <t>Л000061</t>
  </si>
  <si>
    <t>Каша молочная"Дружба"(2вар)</t>
  </si>
  <si>
    <t>Л000286</t>
  </si>
  <si>
    <t>Л000224</t>
  </si>
  <si>
    <t>Плов из птицы(грудка)Огурец свежий (порциями доп.гарнир)</t>
  </si>
  <si>
    <t>Паста томатная с кур.филе огурец свежий (порциями доп.гарнир)</t>
  </si>
  <si>
    <t>каша гречневая вязкая огурец свежий (порциями доп.гарнир)</t>
  </si>
  <si>
    <t>Плов из птицы 1 вар. огурец свежий (порциями доп.гарнир)</t>
  </si>
  <si>
    <t>Паста томатная с кур.филе1 ВАР огурец свежий (порциями доп.гарнир)</t>
  </si>
  <si>
    <t>Жаркое по-домашнему с птицей огурец свежий (порциями доп.гарнир)</t>
  </si>
  <si>
    <t>Макаронные изделия отварные(1вар) огурец свежий (порциями доп.гарнир)</t>
  </si>
  <si>
    <t>Гайфуллин Г.Ю.</t>
  </si>
  <si>
    <t>МОБУ ООШ д.Малаево</t>
  </si>
  <si>
    <t>директор 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</si>
</sst>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8" fillId="5" borderId="19" xfId="0" applyFont="1" applyFill="1" applyBorder="1" applyAlignment="1">
      <alignment vertical="top" wrapText="1"/>
    </xf>
    <xf numFmtId="0" fontId="8" fillId="5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2" fillId="0" borderId="25" xfId="0" applyFont="1" applyBorder="1"/>
    <xf numFmtId="0" fontId="13" fillId="6" borderId="25" xfId="0" applyFont="1" applyFill="1" applyBorder="1" applyAlignment="1">
      <alignment vertical="top" wrapText="1"/>
    </xf>
    <xf numFmtId="0" fontId="13" fillId="6" borderId="25" xfId="0" applyFont="1" applyFill="1" applyBorder="1" applyAlignment="1">
      <alignment horizontal="center" vertical="top" wrapText="1"/>
    </xf>
    <xf numFmtId="0" fontId="13" fillId="6" borderId="26" xfId="0" applyFont="1" applyFill="1" applyBorder="1" applyAlignment="1">
      <alignment horizontal="center" vertical="top" wrapText="1"/>
    </xf>
    <xf numFmtId="0" fontId="12" fillId="6" borderId="27" xfId="0" applyFont="1" applyFill="1" applyBorder="1"/>
    <xf numFmtId="0" fontId="13" fillId="6" borderId="27" xfId="0" applyFont="1" applyFill="1" applyBorder="1" applyAlignment="1">
      <alignment vertical="top" wrapText="1"/>
    </xf>
    <xf numFmtId="0" fontId="13" fillId="6" borderId="27" xfId="0" applyFont="1" applyFill="1" applyBorder="1" applyAlignment="1">
      <alignment horizontal="center" vertical="top" wrapText="1"/>
    </xf>
    <xf numFmtId="0" fontId="13" fillId="6" borderId="28" xfId="0" applyFont="1" applyFill="1" applyBorder="1" applyAlignment="1">
      <alignment horizontal="center" vertical="top" wrapText="1"/>
    </xf>
    <xf numFmtId="0" fontId="12" fillId="0" borderId="2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Views>
    <sheetView tabSelected="1" workbookViewId="0">
      <pane xSplit="4" ySplit="5" topLeftCell="E78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5" t="s">
        <v>151</v>
      </c>
      <c r="D1" s="66"/>
      <c r="E1" s="66"/>
      <c r="F1" s="3" t="s">
        <v>1</v>
      </c>
      <c r="G1" s="1" t="s">
        <v>2</v>
      </c>
      <c r="H1" s="67" t="s">
        <v>152</v>
      </c>
      <c r="I1" s="67"/>
      <c r="J1" s="67"/>
      <c r="K1" s="67"/>
    </row>
    <row r="2" spans="1:12" ht="18">
      <c r="A2" s="4" t="s">
        <v>3</v>
      </c>
      <c r="C2" s="1"/>
      <c r="G2" s="1" t="s">
        <v>4</v>
      </c>
      <c r="H2" s="67" t="s">
        <v>150</v>
      </c>
      <c r="I2" s="67"/>
      <c r="J2" s="67"/>
      <c r="K2" s="67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56" t="s">
        <v>24</v>
      </c>
      <c r="E6" s="57" t="s">
        <v>42</v>
      </c>
      <c r="F6" s="58">
        <v>180</v>
      </c>
      <c r="G6" s="58">
        <v>10.84</v>
      </c>
      <c r="H6" s="58">
        <v>11.77</v>
      </c>
      <c r="I6" s="58">
        <v>21.95</v>
      </c>
      <c r="J6" s="58">
        <v>239</v>
      </c>
      <c r="K6" s="59" t="s">
        <v>43</v>
      </c>
      <c r="L6" s="19">
        <v>76</v>
      </c>
    </row>
    <row r="7" spans="1:12" ht="15">
      <c r="A7" s="20"/>
      <c r="B7" s="21"/>
      <c r="C7" s="22"/>
      <c r="D7" s="60"/>
      <c r="E7" s="61" t="s">
        <v>44</v>
      </c>
      <c r="F7" s="62">
        <v>45</v>
      </c>
      <c r="G7" s="62">
        <v>3.6</v>
      </c>
      <c r="H7" s="62">
        <v>5</v>
      </c>
      <c r="I7" s="62">
        <v>20.56</v>
      </c>
      <c r="J7" s="62">
        <v>139</v>
      </c>
      <c r="K7" s="63" t="s">
        <v>45</v>
      </c>
      <c r="L7" s="25"/>
    </row>
    <row r="8" spans="1:12" ht="15">
      <c r="A8" s="20"/>
      <c r="B8" s="21"/>
      <c r="C8" s="22"/>
      <c r="D8" s="64" t="s">
        <v>25</v>
      </c>
      <c r="E8" s="61" t="s">
        <v>46</v>
      </c>
      <c r="F8" s="62">
        <v>200</v>
      </c>
      <c r="G8" s="62">
        <v>0.1</v>
      </c>
      <c r="H8" s="62">
        <v>0.02</v>
      </c>
      <c r="I8" s="62">
        <v>9.9</v>
      </c>
      <c r="J8" s="62">
        <v>35</v>
      </c>
      <c r="K8" s="63" t="s">
        <v>47</v>
      </c>
      <c r="L8" s="25"/>
    </row>
    <row r="9" spans="1:12" ht="15">
      <c r="A9" s="20"/>
      <c r="B9" s="21"/>
      <c r="C9" s="22"/>
      <c r="D9" s="64" t="s">
        <v>27</v>
      </c>
      <c r="E9" s="61" t="s">
        <v>48</v>
      </c>
      <c r="F9" s="62">
        <v>25</v>
      </c>
      <c r="G9" s="62">
        <v>2.0299999999999998</v>
      </c>
      <c r="H9" s="62">
        <v>0.25</v>
      </c>
      <c r="I9" s="62">
        <v>12.2</v>
      </c>
      <c r="J9" s="62">
        <v>61</v>
      </c>
      <c r="K9" s="63" t="s">
        <v>49</v>
      </c>
      <c r="L9" s="25"/>
    </row>
    <row r="10" spans="1:12" ht="15">
      <c r="A10" s="20"/>
      <c r="B10" s="21"/>
      <c r="C10" s="22"/>
      <c r="D10" s="64" t="s">
        <v>28</v>
      </c>
      <c r="E10" s="61" t="s">
        <v>50</v>
      </c>
      <c r="F10" s="62">
        <v>100</v>
      </c>
      <c r="G10" s="62">
        <v>0.4</v>
      </c>
      <c r="H10" s="62">
        <v>0.4</v>
      </c>
      <c r="I10" s="62">
        <v>9.8000000000000007</v>
      </c>
      <c r="J10" s="62">
        <v>44</v>
      </c>
      <c r="K10" s="63" t="s">
        <v>51</v>
      </c>
      <c r="L10" s="25"/>
    </row>
    <row r="11" spans="1:12" ht="15">
      <c r="A11" s="20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ht="1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ht="15">
      <c r="A13" s="27"/>
      <c r="B13" s="28"/>
      <c r="C13" s="29"/>
      <c r="D13" s="30" t="s">
        <v>29</v>
      </c>
      <c r="E13" s="31"/>
      <c r="F13" s="32">
        <f>SUM(F6:F12)</f>
        <v>550</v>
      </c>
      <c r="G13" s="32">
        <f t="shared" ref="G13:J13" si="0">SUM(G6:G12)</f>
        <v>16.97</v>
      </c>
      <c r="H13" s="32">
        <f t="shared" si="0"/>
        <v>17.439999999999998</v>
      </c>
      <c r="I13" s="32">
        <f t="shared" si="0"/>
        <v>74.41</v>
      </c>
      <c r="J13" s="32">
        <f t="shared" si="0"/>
        <v>518</v>
      </c>
      <c r="K13" s="33"/>
      <c r="L13" s="32">
        <f t="shared" ref="L13" si="1">SUM(L6:L12)</f>
        <v>76</v>
      </c>
    </row>
    <row r="14" spans="1:12" ht="15">
      <c r="A14" s="34">
        <f>A6</f>
        <v>1</v>
      </c>
      <c r="B14" s="35">
        <f>B6</f>
        <v>1</v>
      </c>
      <c r="C14" s="36" t="s">
        <v>30</v>
      </c>
      <c r="D14" s="64" t="s">
        <v>31</v>
      </c>
      <c r="E14" s="61"/>
      <c r="F14" s="62"/>
      <c r="G14" s="62"/>
      <c r="H14" s="62"/>
      <c r="I14" s="62"/>
      <c r="J14" s="62"/>
      <c r="K14" s="63"/>
      <c r="L14" s="25">
        <v>86</v>
      </c>
    </row>
    <row r="15" spans="1:12" ht="15">
      <c r="A15" s="20"/>
      <c r="B15" s="21"/>
      <c r="C15" s="22"/>
      <c r="D15" s="64" t="s">
        <v>32</v>
      </c>
      <c r="E15" s="61" t="s">
        <v>52</v>
      </c>
      <c r="F15" s="62">
        <v>270</v>
      </c>
      <c r="G15" s="62">
        <v>6</v>
      </c>
      <c r="H15" s="62">
        <v>6.9</v>
      </c>
      <c r="I15" s="62">
        <v>18.5</v>
      </c>
      <c r="J15" s="62">
        <v>189</v>
      </c>
      <c r="K15" s="63" t="s">
        <v>53</v>
      </c>
      <c r="L15" s="25"/>
    </row>
    <row r="16" spans="1:12" ht="15">
      <c r="A16" s="20"/>
      <c r="B16" s="21"/>
      <c r="C16" s="22"/>
      <c r="D16" s="64" t="s">
        <v>33</v>
      </c>
      <c r="E16" s="61" t="s">
        <v>54</v>
      </c>
      <c r="F16" s="62">
        <v>220</v>
      </c>
      <c r="G16" s="62">
        <v>13</v>
      </c>
      <c r="H16" s="62">
        <v>17.7</v>
      </c>
      <c r="I16" s="62">
        <v>38</v>
      </c>
      <c r="J16" s="62">
        <v>315</v>
      </c>
      <c r="K16" s="63" t="s">
        <v>55</v>
      </c>
      <c r="L16" s="25"/>
    </row>
    <row r="17" spans="1:12" ht="15">
      <c r="A17" s="20"/>
      <c r="B17" s="21"/>
      <c r="C17" s="22"/>
      <c r="D17" s="64" t="s">
        <v>34</v>
      </c>
      <c r="E17" s="61"/>
      <c r="F17" s="62"/>
      <c r="G17" s="62"/>
      <c r="H17" s="62"/>
      <c r="I17" s="62"/>
      <c r="J17" s="62"/>
      <c r="K17" s="63"/>
      <c r="L17" s="25"/>
    </row>
    <row r="18" spans="1:12" ht="15">
      <c r="A18" s="20"/>
      <c r="B18" s="21"/>
      <c r="C18" s="22"/>
      <c r="D18" s="64" t="s">
        <v>35</v>
      </c>
      <c r="E18" s="61" t="s">
        <v>56</v>
      </c>
      <c r="F18" s="62">
        <v>200</v>
      </c>
      <c r="G18" s="62"/>
      <c r="H18" s="62"/>
      <c r="I18" s="62">
        <v>17.600000000000001</v>
      </c>
      <c r="J18" s="62">
        <v>87</v>
      </c>
      <c r="K18" s="63" t="s">
        <v>57</v>
      </c>
      <c r="L18" s="25"/>
    </row>
    <row r="19" spans="1:12" ht="15">
      <c r="A19" s="20"/>
      <c r="B19" s="21"/>
      <c r="C19" s="22"/>
      <c r="D19" s="64" t="s">
        <v>36</v>
      </c>
      <c r="E19" s="61" t="s">
        <v>48</v>
      </c>
      <c r="F19" s="62">
        <v>40</v>
      </c>
      <c r="G19" s="62">
        <v>3.24</v>
      </c>
      <c r="H19" s="62">
        <v>0.4</v>
      </c>
      <c r="I19" s="62">
        <v>19.52</v>
      </c>
      <c r="J19" s="62">
        <v>97</v>
      </c>
      <c r="K19" s="63" t="s">
        <v>49</v>
      </c>
      <c r="L19" s="25"/>
    </row>
    <row r="20" spans="1:12" ht="15">
      <c r="A20" s="20"/>
      <c r="B20" s="21"/>
      <c r="C20" s="22"/>
      <c r="D20" s="64" t="s">
        <v>37</v>
      </c>
      <c r="E20" s="61" t="s">
        <v>58</v>
      </c>
      <c r="F20" s="62">
        <v>40</v>
      </c>
      <c r="G20" s="62">
        <v>3.2</v>
      </c>
      <c r="H20" s="62">
        <v>1.4</v>
      </c>
      <c r="I20" s="62">
        <v>17</v>
      </c>
      <c r="J20" s="62">
        <v>88</v>
      </c>
      <c r="K20" s="63" t="s">
        <v>59</v>
      </c>
      <c r="L20" s="25"/>
    </row>
    <row r="21" spans="1:12" ht="1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ht="1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ht="15">
      <c r="A23" s="27"/>
      <c r="B23" s="28"/>
      <c r="C23" s="29"/>
      <c r="D23" s="30" t="s">
        <v>29</v>
      </c>
      <c r="E23" s="31"/>
      <c r="F23" s="32">
        <f>SUM(F14:F22)</f>
        <v>770</v>
      </c>
      <c r="G23" s="32">
        <f>SUM(G14:G22)</f>
        <v>25.44</v>
      </c>
      <c r="H23" s="32">
        <f>SUM(H14:H22)</f>
        <v>26.4</v>
      </c>
      <c r="I23" s="32">
        <f>SUM(I14:I22)</f>
        <v>110.61999999999999</v>
      </c>
      <c r="J23" s="32">
        <f>SUM(J14:J22)</f>
        <v>776</v>
      </c>
      <c r="K23" s="33"/>
      <c r="L23" s="32">
        <f>SUM(L14:L22)</f>
        <v>86</v>
      </c>
    </row>
    <row r="24" spans="1:12" ht="15">
      <c r="A24" s="37">
        <f>A6</f>
        <v>1</v>
      </c>
      <c r="B24" s="38">
        <f>B6</f>
        <v>1</v>
      </c>
      <c r="C24" s="68" t="s">
        <v>38</v>
      </c>
      <c r="D24" s="69"/>
      <c r="E24" s="39"/>
      <c r="F24" s="40">
        <f>F13+F23</f>
        <v>1320</v>
      </c>
      <c r="G24" s="40">
        <f>G13+G23</f>
        <v>42.41</v>
      </c>
      <c r="H24" s="40">
        <f>H13+H23</f>
        <v>43.839999999999996</v>
      </c>
      <c r="I24" s="40">
        <f>I13+I23</f>
        <v>185.02999999999997</v>
      </c>
      <c r="J24" s="40">
        <f>J13+J23</f>
        <v>1294</v>
      </c>
      <c r="K24" s="40"/>
      <c r="L24" s="40">
        <f>L13+L23</f>
        <v>162</v>
      </c>
    </row>
    <row r="25" spans="1:12" ht="15">
      <c r="A25" s="41">
        <v>1</v>
      </c>
      <c r="B25" s="21">
        <v>2</v>
      </c>
      <c r="C25" s="18" t="s">
        <v>23</v>
      </c>
      <c r="D25" s="56" t="s">
        <v>24</v>
      </c>
      <c r="E25" s="57" t="s">
        <v>60</v>
      </c>
      <c r="F25" s="58">
        <v>230</v>
      </c>
      <c r="G25" s="58">
        <v>5.7</v>
      </c>
      <c r="H25" s="58">
        <v>7.2</v>
      </c>
      <c r="I25" s="58">
        <v>12.5</v>
      </c>
      <c r="J25" s="58">
        <v>186</v>
      </c>
      <c r="K25" s="59" t="s">
        <v>61</v>
      </c>
      <c r="L25" s="19">
        <v>76</v>
      </c>
    </row>
    <row r="26" spans="1:12" ht="15">
      <c r="A26" s="41"/>
      <c r="B26" s="21"/>
      <c r="C26" s="22"/>
      <c r="D26" s="60"/>
      <c r="E26" s="61" t="s">
        <v>62</v>
      </c>
      <c r="F26" s="62">
        <v>80</v>
      </c>
      <c r="G26" s="62">
        <v>8</v>
      </c>
      <c r="H26" s="62">
        <v>10</v>
      </c>
      <c r="I26" s="62">
        <v>32</v>
      </c>
      <c r="J26" s="62">
        <v>200</v>
      </c>
      <c r="K26" s="63" t="s">
        <v>63</v>
      </c>
      <c r="L26" s="25"/>
    </row>
    <row r="27" spans="1:12" ht="15">
      <c r="A27" s="41"/>
      <c r="B27" s="21"/>
      <c r="C27" s="22"/>
      <c r="D27" s="64" t="s">
        <v>25</v>
      </c>
      <c r="E27" s="61" t="s">
        <v>46</v>
      </c>
      <c r="F27" s="62">
        <v>200</v>
      </c>
      <c r="G27" s="62">
        <v>0.1</v>
      </c>
      <c r="H27" s="62">
        <v>0.02</v>
      </c>
      <c r="I27" s="62">
        <v>9.9</v>
      </c>
      <c r="J27" s="62">
        <v>35</v>
      </c>
      <c r="K27" s="63" t="s">
        <v>47</v>
      </c>
      <c r="L27" s="25"/>
    </row>
    <row r="28" spans="1:12" ht="15">
      <c r="A28" s="41"/>
      <c r="B28" s="21"/>
      <c r="C28" s="22"/>
      <c r="D28" s="64" t="s">
        <v>27</v>
      </c>
      <c r="E28" s="61" t="s">
        <v>48</v>
      </c>
      <c r="F28" s="62">
        <v>40</v>
      </c>
      <c r="G28" s="62">
        <v>3.24</v>
      </c>
      <c r="H28" s="62">
        <v>0.4</v>
      </c>
      <c r="I28" s="62">
        <v>19.52</v>
      </c>
      <c r="J28" s="62">
        <v>97</v>
      </c>
      <c r="K28" s="63" t="s">
        <v>49</v>
      </c>
      <c r="L28" s="25"/>
    </row>
    <row r="29" spans="1:12" ht="15">
      <c r="A29" s="41"/>
      <c r="B29" s="21"/>
      <c r="C29" s="22"/>
      <c r="D29" s="64" t="s">
        <v>28</v>
      </c>
      <c r="E29" s="61"/>
      <c r="F29" s="62"/>
      <c r="G29" s="62"/>
      <c r="H29" s="62"/>
      <c r="I29" s="62"/>
      <c r="J29" s="62"/>
      <c r="K29" s="63"/>
      <c r="L29" s="25"/>
    </row>
    <row r="30" spans="1:12" ht="15">
      <c r="A30" s="41"/>
      <c r="B30" s="21"/>
      <c r="C30" s="22"/>
      <c r="D30" s="23"/>
      <c r="E30" s="24"/>
      <c r="F30" s="25"/>
      <c r="G30" s="25"/>
      <c r="H30" s="25"/>
      <c r="I30" s="25"/>
      <c r="J30" s="25"/>
      <c r="K30" s="26"/>
      <c r="L30" s="25"/>
    </row>
    <row r="31" spans="1:12" ht="15">
      <c r="A31" s="41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ht="15">
      <c r="A32" s="42"/>
      <c r="B32" s="28"/>
      <c r="C32" s="29"/>
      <c r="D32" s="30" t="s">
        <v>29</v>
      </c>
      <c r="E32" s="31"/>
      <c r="F32" s="32">
        <f>SUM(F25:F31)</f>
        <v>550</v>
      </c>
      <c r="G32" s="32">
        <f t="shared" ref="G32:L32" si="2">SUM(G25:G31)</f>
        <v>17.04</v>
      </c>
      <c r="H32" s="32">
        <f t="shared" si="2"/>
        <v>17.619999999999997</v>
      </c>
      <c r="I32" s="32">
        <f t="shared" si="2"/>
        <v>73.92</v>
      </c>
      <c r="J32" s="32">
        <f t="shared" si="2"/>
        <v>518</v>
      </c>
      <c r="K32" s="33"/>
      <c r="L32" s="32">
        <f t="shared" si="2"/>
        <v>76</v>
      </c>
    </row>
    <row r="33" spans="1:12" ht="15">
      <c r="A33" s="35">
        <f>A25</f>
        <v>1</v>
      </c>
      <c r="B33" s="35">
        <f>B25</f>
        <v>2</v>
      </c>
      <c r="C33" s="36" t="s">
        <v>30</v>
      </c>
      <c r="D33" s="64" t="s">
        <v>31</v>
      </c>
      <c r="E33" s="61"/>
      <c r="F33" s="62"/>
      <c r="G33" s="62"/>
      <c r="H33" s="62"/>
      <c r="I33" s="62"/>
      <c r="J33" s="62"/>
      <c r="K33" s="63"/>
      <c r="L33" s="25"/>
    </row>
    <row r="34" spans="1:12" ht="15">
      <c r="A34" s="41"/>
      <c r="B34" s="21"/>
      <c r="C34" s="22"/>
      <c r="D34" s="64" t="s">
        <v>32</v>
      </c>
      <c r="E34" s="61" t="s">
        <v>64</v>
      </c>
      <c r="F34" s="62">
        <v>250</v>
      </c>
      <c r="G34" s="62">
        <v>7</v>
      </c>
      <c r="H34" s="62">
        <v>9.5</v>
      </c>
      <c r="I34" s="62">
        <v>32.549999999999997</v>
      </c>
      <c r="J34" s="62">
        <v>148</v>
      </c>
      <c r="K34" s="63" t="s">
        <v>65</v>
      </c>
      <c r="L34" s="25">
        <v>86</v>
      </c>
    </row>
    <row r="35" spans="1:12" ht="25.5">
      <c r="A35" s="41"/>
      <c r="B35" s="21"/>
      <c r="C35" s="22"/>
      <c r="D35" s="64" t="s">
        <v>33</v>
      </c>
      <c r="E35" s="61" t="s">
        <v>143</v>
      </c>
      <c r="F35" s="62">
        <v>250</v>
      </c>
      <c r="G35" s="62">
        <v>12.3</v>
      </c>
      <c r="H35" s="62">
        <v>15.02</v>
      </c>
      <c r="I35" s="62">
        <v>25.67</v>
      </c>
      <c r="J35" s="62">
        <v>342</v>
      </c>
      <c r="K35" s="63" t="s">
        <v>66</v>
      </c>
      <c r="L35" s="25"/>
    </row>
    <row r="36" spans="1:12" ht="15">
      <c r="A36" s="41"/>
      <c r="B36" s="21"/>
      <c r="C36" s="22"/>
      <c r="D36" s="64" t="s">
        <v>34</v>
      </c>
      <c r="E36" s="61"/>
      <c r="F36" s="62"/>
      <c r="G36" s="62"/>
      <c r="H36" s="62"/>
      <c r="I36" s="62"/>
      <c r="J36" s="62"/>
      <c r="K36" s="63"/>
      <c r="L36" s="25"/>
    </row>
    <row r="37" spans="1:12" ht="15">
      <c r="A37" s="41"/>
      <c r="B37" s="21"/>
      <c r="C37" s="22"/>
      <c r="D37" s="64" t="s">
        <v>35</v>
      </c>
      <c r="E37" s="61" t="s">
        <v>67</v>
      </c>
      <c r="F37" s="62">
        <v>200</v>
      </c>
      <c r="G37" s="62">
        <v>0.5</v>
      </c>
      <c r="H37" s="62">
        <v>0.1</v>
      </c>
      <c r="I37" s="62">
        <v>20.100000000000001</v>
      </c>
      <c r="J37" s="62">
        <v>123</v>
      </c>
      <c r="K37" s="63" t="s">
        <v>68</v>
      </c>
      <c r="L37" s="25"/>
    </row>
    <row r="38" spans="1:12" ht="15">
      <c r="A38" s="41"/>
      <c r="B38" s="21"/>
      <c r="C38" s="22"/>
      <c r="D38" s="64" t="s">
        <v>36</v>
      </c>
      <c r="E38" s="61" t="s">
        <v>48</v>
      </c>
      <c r="F38" s="62">
        <v>40</v>
      </c>
      <c r="G38" s="62">
        <v>3.24</v>
      </c>
      <c r="H38" s="62">
        <v>0.4</v>
      </c>
      <c r="I38" s="62">
        <v>19.52</v>
      </c>
      <c r="J38" s="62">
        <v>97</v>
      </c>
      <c r="K38" s="63" t="s">
        <v>49</v>
      </c>
      <c r="L38" s="25"/>
    </row>
    <row r="39" spans="1:12" ht="15">
      <c r="A39" s="41"/>
      <c r="B39" s="21"/>
      <c r="C39" s="22"/>
      <c r="D39" s="64" t="s">
        <v>37</v>
      </c>
      <c r="E39" s="61" t="s">
        <v>58</v>
      </c>
      <c r="F39" s="62">
        <v>30</v>
      </c>
      <c r="G39" s="62">
        <v>2.4</v>
      </c>
      <c r="H39" s="62">
        <v>1.05</v>
      </c>
      <c r="I39" s="62">
        <v>12.75</v>
      </c>
      <c r="J39" s="62">
        <v>66</v>
      </c>
      <c r="K39" s="63" t="s">
        <v>59</v>
      </c>
      <c r="L39" s="25"/>
    </row>
    <row r="40" spans="1:12" ht="15">
      <c r="A40" s="41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ht="15">
      <c r="A41" s="41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ht="15">
      <c r="A42" s="42"/>
      <c r="B42" s="28"/>
      <c r="C42" s="29"/>
      <c r="D42" s="30" t="s">
        <v>29</v>
      </c>
      <c r="E42" s="31"/>
      <c r="F42" s="32">
        <f>SUM(F33:F41)</f>
        <v>770</v>
      </c>
      <c r="G42" s="32">
        <f>SUM(G33:G41)</f>
        <v>25.439999999999998</v>
      </c>
      <c r="H42" s="32">
        <f>SUM(H33:H41)</f>
        <v>26.07</v>
      </c>
      <c r="I42" s="32">
        <f>SUM(I33:I41)</f>
        <v>110.58999999999999</v>
      </c>
      <c r="J42" s="32">
        <f>SUM(J33:J41)</f>
        <v>776</v>
      </c>
      <c r="K42" s="33"/>
      <c r="L42" s="32">
        <f>SUM(L33:L41)</f>
        <v>86</v>
      </c>
    </row>
    <row r="43" spans="1:12" ht="15.75" customHeight="1">
      <c r="A43" s="43">
        <f>A25</f>
        <v>1</v>
      </c>
      <c r="B43" s="43">
        <f>B25</f>
        <v>2</v>
      </c>
      <c r="C43" s="68" t="s">
        <v>38</v>
      </c>
      <c r="D43" s="69"/>
      <c r="E43" s="39"/>
      <c r="F43" s="40">
        <f>F32+F42</f>
        <v>1320</v>
      </c>
      <c r="G43" s="40">
        <f>G32+G42</f>
        <v>42.48</v>
      </c>
      <c r="H43" s="40">
        <f>H32+H42</f>
        <v>43.69</v>
      </c>
      <c r="I43" s="40">
        <f>I32+I42</f>
        <v>184.51</v>
      </c>
      <c r="J43" s="40">
        <f>J32+J42</f>
        <v>1294</v>
      </c>
      <c r="K43" s="40"/>
      <c r="L43" s="40">
        <f>L32+L42</f>
        <v>162</v>
      </c>
    </row>
    <row r="44" spans="1:12" ht="15">
      <c r="A44" s="16">
        <v>1</v>
      </c>
      <c r="B44" s="17">
        <v>3</v>
      </c>
      <c r="C44" s="18" t="s">
        <v>23</v>
      </c>
      <c r="D44" s="56" t="s">
        <v>24</v>
      </c>
      <c r="E44" s="57" t="s">
        <v>69</v>
      </c>
      <c r="F44" s="58">
        <v>210</v>
      </c>
      <c r="G44" s="58">
        <v>7.1</v>
      </c>
      <c r="H44" s="58">
        <v>8</v>
      </c>
      <c r="I44" s="58">
        <v>19</v>
      </c>
      <c r="J44" s="58">
        <v>159</v>
      </c>
      <c r="K44" s="59" t="s">
        <v>70</v>
      </c>
      <c r="L44" s="19">
        <v>76</v>
      </c>
    </row>
    <row r="45" spans="1:12" ht="15">
      <c r="A45" s="20"/>
      <c r="B45" s="21"/>
      <c r="C45" s="22"/>
      <c r="D45" s="60"/>
      <c r="E45" s="61" t="s">
        <v>71</v>
      </c>
      <c r="F45" s="62">
        <v>80</v>
      </c>
      <c r="G45" s="62">
        <v>5</v>
      </c>
      <c r="H45" s="62">
        <v>9</v>
      </c>
      <c r="I45" s="62">
        <v>18</v>
      </c>
      <c r="J45" s="62">
        <v>184</v>
      </c>
      <c r="K45" s="63" t="s">
        <v>72</v>
      </c>
      <c r="L45" s="25"/>
    </row>
    <row r="46" spans="1:12" ht="15">
      <c r="A46" s="20"/>
      <c r="B46" s="21"/>
      <c r="C46" s="22"/>
      <c r="D46" s="64" t="s">
        <v>25</v>
      </c>
      <c r="E46" s="61" t="s">
        <v>46</v>
      </c>
      <c r="F46" s="62">
        <v>200</v>
      </c>
      <c r="G46" s="62">
        <v>0.1</v>
      </c>
      <c r="H46" s="62">
        <v>0.02</v>
      </c>
      <c r="I46" s="62">
        <v>9.9</v>
      </c>
      <c r="J46" s="62">
        <v>35</v>
      </c>
      <c r="K46" s="63" t="s">
        <v>47</v>
      </c>
      <c r="L46" s="25"/>
    </row>
    <row r="47" spans="1:12" ht="25.5">
      <c r="A47" s="20"/>
      <c r="B47" s="21"/>
      <c r="C47" s="22"/>
      <c r="D47" s="64" t="s">
        <v>27</v>
      </c>
      <c r="E47" s="61" t="s">
        <v>73</v>
      </c>
      <c r="F47" s="62">
        <v>60</v>
      </c>
      <c r="G47" s="62">
        <v>4.83</v>
      </c>
      <c r="H47" s="62">
        <v>1.35</v>
      </c>
      <c r="I47" s="62">
        <v>27.39</v>
      </c>
      <c r="J47" s="62">
        <v>139</v>
      </c>
      <c r="K47" s="63" t="s">
        <v>49</v>
      </c>
      <c r="L47" s="25"/>
    </row>
    <row r="48" spans="1:12" ht="15">
      <c r="A48" s="20"/>
      <c r="B48" s="21"/>
      <c r="C48" s="22"/>
      <c r="D48" s="64" t="s">
        <v>28</v>
      </c>
      <c r="E48" s="61"/>
      <c r="F48" s="62"/>
      <c r="G48" s="62"/>
      <c r="H48" s="62"/>
      <c r="I48" s="62"/>
      <c r="J48" s="62"/>
      <c r="K48" s="63"/>
      <c r="L48" s="25"/>
    </row>
    <row r="49" spans="1:12" ht="15">
      <c r="A49" s="20"/>
      <c r="B49" s="21"/>
      <c r="C49" s="22"/>
      <c r="D49" s="23"/>
      <c r="E49" s="24"/>
      <c r="F49" s="25"/>
      <c r="G49" s="25"/>
      <c r="H49" s="25"/>
      <c r="I49" s="25"/>
      <c r="J49" s="25"/>
      <c r="K49" s="26"/>
      <c r="L49" s="25"/>
    </row>
    <row r="50" spans="1:12" ht="15">
      <c r="A50" s="20"/>
      <c r="B50" s="21"/>
      <c r="C50" s="22"/>
      <c r="D50" s="23"/>
      <c r="E50" s="24"/>
      <c r="F50" s="25"/>
      <c r="G50" s="25"/>
      <c r="H50" s="25"/>
      <c r="I50" s="25"/>
      <c r="J50" s="25"/>
      <c r="K50" s="26"/>
      <c r="L50" s="25"/>
    </row>
    <row r="51" spans="1:12" ht="15">
      <c r="A51" s="27"/>
      <c r="B51" s="28"/>
      <c r="C51" s="29"/>
      <c r="D51" s="30" t="s">
        <v>29</v>
      </c>
      <c r="E51" s="31"/>
      <c r="F51" s="32">
        <f>SUM(F44:F50)</f>
        <v>550</v>
      </c>
      <c r="G51" s="32">
        <f t="shared" ref="G51:L51" si="3">SUM(G44:G50)</f>
        <v>17.03</v>
      </c>
      <c r="H51" s="32">
        <f t="shared" si="3"/>
        <v>18.37</v>
      </c>
      <c r="I51" s="32">
        <f t="shared" si="3"/>
        <v>74.289999999999992</v>
      </c>
      <c r="J51" s="32">
        <f t="shared" si="3"/>
        <v>517</v>
      </c>
      <c r="K51" s="33"/>
      <c r="L51" s="32">
        <f t="shared" si="3"/>
        <v>76</v>
      </c>
    </row>
    <row r="52" spans="1:12" ht="15">
      <c r="A52" s="34">
        <f>A44</f>
        <v>1</v>
      </c>
      <c r="B52" s="35">
        <f>B44</f>
        <v>3</v>
      </c>
      <c r="C52" s="36" t="s">
        <v>30</v>
      </c>
      <c r="D52" s="64" t="s">
        <v>31</v>
      </c>
      <c r="E52" s="61"/>
      <c r="F52" s="62"/>
      <c r="G52" s="62"/>
      <c r="H52" s="62"/>
      <c r="I52" s="62"/>
      <c r="J52" s="62"/>
      <c r="K52" s="63"/>
      <c r="L52" s="25">
        <v>86</v>
      </c>
    </row>
    <row r="53" spans="1:12" ht="15">
      <c r="A53" s="20"/>
      <c r="B53" s="21"/>
      <c r="C53" s="22"/>
      <c r="D53" s="64" t="s">
        <v>32</v>
      </c>
      <c r="E53" s="61" t="s">
        <v>74</v>
      </c>
      <c r="F53" s="62">
        <v>230</v>
      </c>
      <c r="G53" s="62">
        <v>6</v>
      </c>
      <c r="H53" s="62">
        <v>8</v>
      </c>
      <c r="I53" s="62">
        <v>33.03</v>
      </c>
      <c r="J53" s="62">
        <v>224</v>
      </c>
      <c r="K53" s="63" t="s">
        <v>75</v>
      </c>
      <c r="L53" s="25"/>
    </row>
    <row r="54" spans="1:12" ht="15">
      <c r="A54" s="20"/>
      <c r="B54" s="21"/>
      <c r="C54" s="22"/>
      <c r="D54" s="64" t="s">
        <v>33</v>
      </c>
      <c r="E54" s="61" t="s">
        <v>76</v>
      </c>
      <c r="F54" s="62">
        <v>90</v>
      </c>
      <c r="G54" s="62">
        <v>8</v>
      </c>
      <c r="H54" s="62">
        <v>9.1999999999999993</v>
      </c>
      <c r="I54" s="62">
        <v>13.26</v>
      </c>
      <c r="J54" s="62">
        <v>224</v>
      </c>
      <c r="K54" s="63" t="s">
        <v>77</v>
      </c>
      <c r="L54" s="25"/>
    </row>
    <row r="55" spans="1:12" ht="25.5">
      <c r="A55" s="20"/>
      <c r="B55" s="21"/>
      <c r="C55" s="22"/>
      <c r="D55" s="64" t="s">
        <v>34</v>
      </c>
      <c r="E55" s="61" t="s">
        <v>149</v>
      </c>
      <c r="F55" s="62">
        <v>190</v>
      </c>
      <c r="G55" s="62">
        <v>6.48</v>
      </c>
      <c r="H55" s="62">
        <v>7.52</v>
      </c>
      <c r="I55" s="62">
        <v>28.17</v>
      </c>
      <c r="J55" s="62">
        <v>155</v>
      </c>
      <c r="K55" s="63" t="s">
        <v>79</v>
      </c>
      <c r="L55" s="25"/>
    </row>
    <row r="56" spans="1:12" ht="15">
      <c r="A56" s="20"/>
      <c r="B56" s="21"/>
      <c r="C56" s="22"/>
      <c r="D56" s="64" t="s">
        <v>35</v>
      </c>
      <c r="E56" s="61" t="s">
        <v>80</v>
      </c>
      <c r="F56" s="62">
        <v>200</v>
      </c>
      <c r="G56" s="62">
        <v>0.1</v>
      </c>
      <c r="H56" s="62"/>
      <c r="I56" s="62">
        <v>8.6999999999999993</v>
      </c>
      <c r="J56" s="62">
        <v>34</v>
      </c>
      <c r="K56" s="63" t="s">
        <v>81</v>
      </c>
      <c r="L56" s="25"/>
    </row>
    <row r="57" spans="1:12" ht="15">
      <c r="A57" s="20"/>
      <c r="B57" s="21"/>
      <c r="C57" s="22"/>
      <c r="D57" s="64" t="s">
        <v>36</v>
      </c>
      <c r="E57" s="61" t="s">
        <v>48</v>
      </c>
      <c r="F57" s="62">
        <v>30</v>
      </c>
      <c r="G57" s="62">
        <v>2.4300000000000002</v>
      </c>
      <c r="H57" s="62">
        <v>0.3</v>
      </c>
      <c r="I57" s="62">
        <v>14.64</v>
      </c>
      <c r="J57" s="62">
        <v>73</v>
      </c>
      <c r="K57" s="63" t="s">
        <v>49</v>
      </c>
      <c r="L57" s="25"/>
    </row>
    <row r="58" spans="1:12" ht="15">
      <c r="A58" s="20"/>
      <c r="B58" s="21"/>
      <c r="C58" s="22"/>
      <c r="D58" s="64" t="s">
        <v>37</v>
      </c>
      <c r="E58" s="61" t="s">
        <v>58</v>
      </c>
      <c r="F58" s="62">
        <v>30</v>
      </c>
      <c r="G58" s="62">
        <v>2.4</v>
      </c>
      <c r="H58" s="62">
        <v>1.05</v>
      </c>
      <c r="I58" s="62">
        <v>12.75</v>
      </c>
      <c r="J58" s="62">
        <v>66</v>
      </c>
      <c r="K58" s="63" t="s">
        <v>59</v>
      </c>
      <c r="L58" s="25"/>
    </row>
    <row r="59" spans="1:12" ht="1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ht="1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ht="15">
      <c r="A61" s="27"/>
      <c r="B61" s="28"/>
      <c r="C61" s="29"/>
      <c r="D61" s="30" t="s">
        <v>29</v>
      </c>
      <c r="E61" s="31"/>
      <c r="F61" s="32">
        <f>SUM(F52:F60)</f>
        <v>770</v>
      </c>
      <c r="G61" s="32">
        <f t="shared" ref="G61:L61" si="4">SUM(G52:G60)</f>
        <v>25.41</v>
      </c>
      <c r="H61" s="32">
        <f t="shared" si="4"/>
        <v>26.07</v>
      </c>
      <c r="I61" s="32">
        <f t="shared" si="4"/>
        <v>110.55000000000001</v>
      </c>
      <c r="J61" s="32">
        <f t="shared" si="4"/>
        <v>776</v>
      </c>
      <c r="K61" s="33"/>
      <c r="L61" s="32">
        <f t="shared" si="4"/>
        <v>86</v>
      </c>
    </row>
    <row r="62" spans="1:12" ht="15.75" customHeight="1">
      <c r="A62" s="37">
        <f>A44</f>
        <v>1</v>
      </c>
      <c r="B62" s="38">
        <f>B44</f>
        <v>3</v>
      </c>
      <c r="C62" s="68" t="s">
        <v>38</v>
      </c>
      <c r="D62" s="69"/>
      <c r="E62" s="39"/>
      <c r="F62" s="40">
        <f>F51+F61</f>
        <v>1320</v>
      </c>
      <c r="G62" s="40">
        <f t="shared" ref="G62:L62" si="5">G51+G61</f>
        <v>42.44</v>
      </c>
      <c r="H62" s="40">
        <f t="shared" si="5"/>
        <v>44.44</v>
      </c>
      <c r="I62" s="40">
        <f t="shared" si="5"/>
        <v>184.84</v>
      </c>
      <c r="J62" s="40">
        <f t="shared" si="5"/>
        <v>1293</v>
      </c>
      <c r="K62" s="40"/>
      <c r="L62" s="40">
        <f t="shared" si="5"/>
        <v>162</v>
      </c>
    </row>
    <row r="63" spans="1:12" ht="15">
      <c r="A63" s="16">
        <v>1</v>
      </c>
      <c r="B63" s="17">
        <v>4</v>
      </c>
      <c r="C63" s="18" t="s">
        <v>23</v>
      </c>
      <c r="D63" s="56" t="s">
        <v>24</v>
      </c>
      <c r="E63" s="57" t="s">
        <v>82</v>
      </c>
      <c r="F63" s="58">
        <v>275</v>
      </c>
      <c r="G63" s="58">
        <v>10.9</v>
      </c>
      <c r="H63" s="58">
        <v>12.5</v>
      </c>
      <c r="I63" s="58">
        <v>28.8</v>
      </c>
      <c r="J63" s="58">
        <v>271</v>
      </c>
      <c r="K63" s="59" t="s">
        <v>83</v>
      </c>
      <c r="L63" s="19">
        <v>76</v>
      </c>
    </row>
    <row r="64" spans="1:12" ht="15">
      <c r="A64" s="20"/>
      <c r="B64" s="21"/>
      <c r="C64" s="22"/>
      <c r="D64" s="60"/>
      <c r="E64" s="61" t="s">
        <v>44</v>
      </c>
      <c r="F64" s="62">
        <v>45</v>
      </c>
      <c r="G64" s="62">
        <v>3.6</v>
      </c>
      <c r="H64" s="62">
        <v>5</v>
      </c>
      <c r="I64" s="62">
        <v>20.56</v>
      </c>
      <c r="J64" s="62">
        <v>139</v>
      </c>
      <c r="K64" s="63" t="s">
        <v>45</v>
      </c>
      <c r="L64" s="25"/>
    </row>
    <row r="65" spans="1:12" ht="15">
      <c r="A65" s="20"/>
      <c r="B65" s="21"/>
      <c r="C65" s="22"/>
      <c r="D65" s="64" t="s">
        <v>25</v>
      </c>
      <c r="E65" s="61" t="s">
        <v>46</v>
      </c>
      <c r="F65" s="62">
        <v>200</v>
      </c>
      <c r="G65" s="62">
        <v>0.1</v>
      </c>
      <c r="H65" s="62">
        <v>0.02</v>
      </c>
      <c r="I65" s="62">
        <v>9.9</v>
      </c>
      <c r="J65" s="62">
        <v>35</v>
      </c>
      <c r="K65" s="63" t="s">
        <v>47</v>
      </c>
      <c r="L65" s="25"/>
    </row>
    <row r="66" spans="1:12" ht="15">
      <c r="A66" s="20"/>
      <c r="B66" s="21"/>
      <c r="C66" s="22"/>
      <c r="D66" s="64" t="s">
        <v>27</v>
      </c>
      <c r="E66" s="61" t="s">
        <v>48</v>
      </c>
      <c r="F66" s="62">
        <v>30</v>
      </c>
      <c r="G66" s="62">
        <v>2.4300000000000002</v>
      </c>
      <c r="H66" s="62">
        <v>0.3</v>
      </c>
      <c r="I66" s="62">
        <v>14.64</v>
      </c>
      <c r="J66" s="62">
        <v>73</v>
      </c>
      <c r="K66" s="63" t="s">
        <v>49</v>
      </c>
      <c r="L66" s="25"/>
    </row>
    <row r="67" spans="1:12" ht="15">
      <c r="A67" s="20"/>
      <c r="B67" s="21"/>
      <c r="C67" s="22"/>
      <c r="D67" s="64" t="s">
        <v>28</v>
      </c>
      <c r="E67" s="61"/>
      <c r="F67" s="62"/>
      <c r="G67" s="62"/>
      <c r="H67" s="62"/>
      <c r="I67" s="62"/>
      <c r="J67" s="62"/>
      <c r="K67" s="63"/>
      <c r="L67" s="25"/>
    </row>
    <row r="68" spans="1:12" ht="15">
      <c r="A68" s="20"/>
      <c r="B68" s="21"/>
      <c r="C68" s="22"/>
      <c r="D68" s="23"/>
      <c r="E68" s="24"/>
      <c r="F68" s="25"/>
      <c r="G68" s="25"/>
      <c r="H68" s="25"/>
      <c r="I68" s="25"/>
      <c r="J68" s="25"/>
      <c r="K68" s="26"/>
      <c r="L68" s="25"/>
    </row>
    <row r="69" spans="1:12" ht="15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26"/>
      <c r="L69" s="25"/>
    </row>
    <row r="70" spans="1:12" ht="15">
      <c r="A70" s="27"/>
      <c r="B70" s="28"/>
      <c r="C70" s="29"/>
      <c r="D70" s="30" t="s">
        <v>29</v>
      </c>
      <c r="E70" s="31"/>
      <c r="F70" s="32">
        <f>SUM(F63:F69)</f>
        <v>550</v>
      </c>
      <c r="G70" s="32">
        <f t="shared" ref="G70:L70" si="6">SUM(G63:G69)</f>
        <v>17.03</v>
      </c>
      <c r="H70" s="32">
        <f t="shared" si="6"/>
        <v>17.82</v>
      </c>
      <c r="I70" s="32">
        <f t="shared" si="6"/>
        <v>73.900000000000006</v>
      </c>
      <c r="J70" s="32">
        <f t="shared" si="6"/>
        <v>518</v>
      </c>
      <c r="K70" s="33"/>
      <c r="L70" s="32">
        <f t="shared" si="6"/>
        <v>76</v>
      </c>
    </row>
    <row r="71" spans="1:12" ht="15">
      <c r="A71" s="34">
        <f>A63</f>
        <v>1</v>
      </c>
      <c r="B71" s="35">
        <f>B63</f>
        <v>4</v>
      </c>
      <c r="C71" s="36" t="s">
        <v>30</v>
      </c>
      <c r="D71" s="64" t="s">
        <v>31</v>
      </c>
      <c r="E71" s="61"/>
      <c r="F71" s="62"/>
      <c r="G71" s="62"/>
      <c r="H71" s="62"/>
      <c r="I71" s="62"/>
      <c r="J71" s="62"/>
      <c r="K71" s="63"/>
      <c r="L71" s="25">
        <v>86</v>
      </c>
    </row>
    <row r="72" spans="1:12" ht="15">
      <c r="A72" s="20"/>
      <c r="B72" s="21"/>
      <c r="C72" s="22"/>
      <c r="D72" s="64" t="s">
        <v>32</v>
      </c>
      <c r="E72" s="61" t="s">
        <v>84</v>
      </c>
      <c r="F72" s="62">
        <v>250</v>
      </c>
      <c r="G72" s="62">
        <v>6.5</v>
      </c>
      <c r="H72" s="62">
        <v>9.1</v>
      </c>
      <c r="I72" s="62">
        <v>32</v>
      </c>
      <c r="J72" s="62">
        <v>170</v>
      </c>
      <c r="K72" s="63" t="s">
        <v>85</v>
      </c>
      <c r="L72" s="25"/>
    </row>
    <row r="73" spans="1:12" ht="15">
      <c r="A73" s="20"/>
      <c r="B73" s="21"/>
      <c r="C73" s="22"/>
      <c r="D73" s="64" t="s">
        <v>33</v>
      </c>
      <c r="E73" s="61" t="s">
        <v>86</v>
      </c>
      <c r="F73" s="62">
        <v>100</v>
      </c>
      <c r="G73" s="62">
        <v>8.25</v>
      </c>
      <c r="H73" s="62">
        <v>8.6</v>
      </c>
      <c r="I73" s="62">
        <v>11.2</v>
      </c>
      <c r="J73" s="62">
        <v>206</v>
      </c>
      <c r="K73" s="63" t="s">
        <v>87</v>
      </c>
      <c r="L73" s="25"/>
    </row>
    <row r="74" spans="1:12" ht="15">
      <c r="A74" s="20"/>
      <c r="B74" s="21"/>
      <c r="C74" s="22"/>
      <c r="D74" s="64" t="s">
        <v>34</v>
      </c>
      <c r="E74" s="61" t="s">
        <v>88</v>
      </c>
      <c r="F74" s="62">
        <v>160</v>
      </c>
      <c r="G74" s="62">
        <v>6</v>
      </c>
      <c r="H74" s="62">
        <v>7.5</v>
      </c>
      <c r="I74" s="62">
        <v>22.5</v>
      </c>
      <c r="J74" s="62">
        <v>174</v>
      </c>
      <c r="K74" s="63" t="s">
        <v>89</v>
      </c>
      <c r="L74" s="25"/>
    </row>
    <row r="75" spans="1:12" ht="15">
      <c r="A75" s="20"/>
      <c r="B75" s="21"/>
      <c r="C75" s="22"/>
      <c r="D75" s="64" t="s">
        <v>35</v>
      </c>
      <c r="E75" s="61" t="s">
        <v>56</v>
      </c>
      <c r="F75" s="62">
        <v>200</v>
      </c>
      <c r="G75" s="62"/>
      <c r="H75" s="62"/>
      <c r="I75" s="62">
        <v>17.600000000000001</v>
      </c>
      <c r="J75" s="62">
        <v>87</v>
      </c>
      <c r="K75" s="63" t="s">
        <v>57</v>
      </c>
      <c r="L75" s="25"/>
    </row>
    <row r="76" spans="1:12" ht="15">
      <c r="A76" s="20"/>
      <c r="B76" s="21"/>
      <c r="C76" s="22"/>
      <c r="D76" s="64" t="s">
        <v>36</v>
      </c>
      <c r="E76" s="61" t="s">
        <v>48</v>
      </c>
      <c r="F76" s="62">
        <v>30</v>
      </c>
      <c r="G76" s="62">
        <v>2.4300000000000002</v>
      </c>
      <c r="H76" s="62">
        <v>0.3</v>
      </c>
      <c r="I76" s="62">
        <v>14.64</v>
      </c>
      <c r="J76" s="62">
        <v>73</v>
      </c>
      <c r="K76" s="63" t="s">
        <v>49</v>
      </c>
      <c r="L76" s="25"/>
    </row>
    <row r="77" spans="1:12" ht="15">
      <c r="A77" s="20"/>
      <c r="B77" s="21"/>
      <c r="C77" s="22"/>
      <c r="D77" s="64" t="s">
        <v>37</v>
      </c>
      <c r="E77" s="61" t="s">
        <v>58</v>
      </c>
      <c r="F77" s="62">
        <v>30</v>
      </c>
      <c r="G77" s="62">
        <v>2.4</v>
      </c>
      <c r="H77" s="62">
        <v>1.05</v>
      </c>
      <c r="I77" s="62">
        <v>12.75</v>
      </c>
      <c r="J77" s="62">
        <v>66</v>
      </c>
      <c r="K77" s="63" t="s">
        <v>59</v>
      </c>
      <c r="L77" s="25"/>
    </row>
    <row r="78" spans="1:12" ht="1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ht="1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ht="15">
      <c r="A80" s="27"/>
      <c r="B80" s="28"/>
      <c r="C80" s="29"/>
      <c r="D80" s="30" t="s">
        <v>29</v>
      </c>
      <c r="E80" s="31"/>
      <c r="F80" s="32">
        <f>SUM(F71:F79)</f>
        <v>770</v>
      </c>
      <c r="G80" s="32">
        <f>SUM(G71:G79)</f>
        <v>25.58</v>
      </c>
      <c r="H80" s="32">
        <f>SUM(H71:H79)</f>
        <v>26.55</v>
      </c>
      <c r="I80" s="32">
        <f>SUM(I71:I79)</f>
        <v>110.69000000000001</v>
      </c>
      <c r="J80" s="32">
        <f>SUM(J71:J79)</f>
        <v>776</v>
      </c>
      <c r="K80" s="33"/>
      <c r="L80" s="32">
        <f>SUM(L71:L79)</f>
        <v>86</v>
      </c>
    </row>
    <row r="81" spans="1:12" ht="15.75" customHeight="1">
      <c r="A81" s="37">
        <f>A63</f>
        <v>1</v>
      </c>
      <c r="B81" s="38">
        <f>B63</f>
        <v>4</v>
      </c>
      <c r="C81" s="68" t="s">
        <v>38</v>
      </c>
      <c r="D81" s="69"/>
      <c r="E81" s="39"/>
      <c r="F81" s="40">
        <f>F70+F80</f>
        <v>1320</v>
      </c>
      <c r="G81" s="40">
        <f>G70+G80</f>
        <v>42.61</v>
      </c>
      <c r="H81" s="40">
        <f>H70+H80</f>
        <v>44.370000000000005</v>
      </c>
      <c r="I81" s="40">
        <f>I70+I80</f>
        <v>184.59000000000003</v>
      </c>
      <c r="J81" s="40">
        <f>J70+J80</f>
        <v>1294</v>
      </c>
      <c r="K81" s="40"/>
      <c r="L81" s="40">
        <f>L70+L80</f>
        <v>162</v>
      </c>
    </row>
    <row r="82" spans="1:12" ht="15">
      <c r="A82" s="16">
        <v>1</v>
      </c>
      <c r="B82" s="17">
        <v>5</v>
      </c>
      <c r="C82" s="18" t="s">
        <v>23</v>
      </c>
      <c r="D82" s="56" t="s">
        <v>24</v>
      </c>
      <c r="E82" s="57" t="s">
        <v>90</v>
      </c>
      <c r="F82" s="58">
        <v>240</v>
      </c>
      <c r="G82" s="58">
        <v>9.1</v>
      </c>
      <c r="H82" s="58">
        <v>11.2</v>
      </c>
      <c r="I82" s="58">
        <v>20</v>
      </c>
      <c r="J82" s="58">
        <v>186</v>
      </c>
      <c r="K82" s="59" t="s">
        <v>91</v>
      </c>
      <c r="L82" s="19">
        <v>76</v>
      </c>
    </row>
    <row r="83" spans="1:12" ht="15">
      <c r="A83" s="20"/>
      <c r="B83" s="21"/>
      <c r="C83" s="22"/>
      <c r="D83" s="60"/>
      <c r="E83" s="61" t="s">
        <v>92</v>
      </c>
      <c r="F83" s="62">
        <v>80</v>
      </c>
      <c r="G83" s="62">
        <v>5.65</v>
      </c>
      <c r="H83" s="62">
        <v>6.11</v>
      </c>
      <c r="I83" s="62">
        <v>29.44</v>
      </c>
      <c r="J83" s="62">
        <v>223</v>
      </c>
      <c r="K83" s="63" t="s">
        <v>93</v>
      </c>
      <c r="L83" s="25"/>
    </row>
    <row r="84" spans="1:12" ht="15">
      <c r="A84" s="20"/>
      <c r="B84" s="21"/>
      <c r="C84" s="22"/>
      <c r="D84" s="64" t="s">
        <v>25</v>
      </c>
      <c r="E84" s="61" t="s">
        <v>46</v>
      </c>
      <c r="F84" s="62">
        <v>200</v>
      </c>
      <c r="G84" s="62">
        <v>0.1</v>
      </c>
      <c r="H84" s="62">
        <v>0.02</v>
      </c>
      <c r="I84" s="62">
        <v>9.9</v>
      </c>
      <c r="J84" s="62">
        <v>35</v>
      </c>
      <c r="K84" s="63" t="s">
        <v>47</v>
      </c>
      <c r="L84" s="25"/>
    </row>
    <row r="85" spans="1:12" ht="15">
      <c r="A85" s="20"/>
      <c r="B85" s="21"/>
      <c r="C85" s="22"/>
      <c r="D85" s="64" t="s">
        <v>27</v>
      </c>
      <c r="E85" s="61" t="s">
        <v>48</v>
      </c>
      <c r="F85" s="62">
        <v>30</v>
      </c>
      <c r="G85" s="62">
        <v>2.4300000000000002</v>
      </c>
      <c r="H85" s="62">
        <v>0.3</v>
      </c>
      <c r="I85" s="62">
        <v>14.64</v>
      </c>
      <c r="J85" s="62">
        <v>73</v>
      </c>
      <c r="K85" s="63" t="s">
        <v>49</v>
      </c>
      <c r="L85" s="25"/>
    </row>
    <row r="86" spans="1:12" ht="15">
      <c r="A86" s="20"/>
      <c r="B86" s="21"/>
      <c r="C86" s="22"/>
      <c r="D86" s="64" t="s">
        <v>28</v>
      </c>
      <c r="E86" s="61"/>
      <c r="F86" s="62"/>
      <c r="G86" s="62"/>
      <c r="H86" s="62"/>
      <c r="I86" s="62"/>
      <c r="J86" s="62"/>
      <c r="K86" s="63"/>
      <c r="L86" s="25"/>
    </row>
    <row r="87" spans="1:12" ht="15">
      <c r="A87" s="20"/>
      <c r="B87" s="21"/>
      <c r="C87" s="22"/>
      <c r="D87" s="23"/>
      <c r="E87" s="24"/>
      <c r="F87" s="25"/>
      <c r="G87" s="25"/>
      <c r="H87" s="25"/>
      <c r="I87" s="25"/>
      <c r="J87" s="25"/>
      <c r="K87" s="26"/>
      <c r="L87" s="25"/>
    </row>
    <row r="88" spans="1:12" ht="15">
      <c r="A88" s="20"/>
      <c r="B88" s="21"/>
      <c r="C88" s="22"/>
      <c r="D88" s="23"/>
      <c r="E88" s="24"/>
      <c r="F88" s="25"/>
      <c r="G88" s="25"/>
      <c r="H88" s="25"/>
      <c r="I88" s="25"/>
      <c r="J88" s="25"/>
      <c r="K88" s="26"/>
      <c r="L88" s="25"/>
    </row>
    <row r="89" spans="1:12" ht="15">
      <c r="A89" s="27"/>
      <c r="B89" s="28"/>
      <c r="C89" s="29"/>
      <c r="D89" s="30" t="s">
        <v>29</v>
      </c>
      <c r="E89" s="31"/>
      <c r="F89" s="32">
        <f>SUM(F82:F88)</f>
        <v>550</v>
      </c>
      <c r="G89" s="32">
        <f t="shared" ref="G89:L89" si="7">SUM(G82:G88)</f>
        <v>17.28</v>
      </c>
      <c r="H89" s="32">
        <f t="shared" si="7"/>
        <v>17.63</v>
      </c>
      <c r="I89" s="32">
        <f t="shared" si="7"/>
        <v>73.97999999999999</v>
      </c>
      <c r="J89" s="32">
        <f t="shared" si="7"/>
        <v>517</v>
      </c>
      <c r="K89" s="33"/>
      <c r="L89" s="32">
        <f t="shared" si="7"/>
        <v>76</v>
      </c>
    </row>
    <row r="90" spans="1:12" ht="15">
      <c r="A90" s="34">
        <f>A82</f>
        <v>1</v>
      </c>
      <c r="B90" s="35">
        <f>B82</f>
        <v>5</v>
      </c>
      <c r="C90" s="36" t="s">
        <v>30</v>
      </c>
      <c r="D90" s="64" t="s">
        <v>31</v>
      </c>
      <c r="E90" s="61"/>
      <c r="F90" s="62"/>
      <c r="G90" s="62"/>
      <c r="H90" s="62"/>
      <c r="I90" s="62"/>
      <c r="J90" s="62"/>
      <c r="K90" s="63"/>
      <c r="L90" s="25"/>
    </row>
    <row r="91" spans="1:12" ht="15">
      <c r="A91" s="20"/>
      <c r="B91" s="21"/>
      <c r="C91" s="22"/>
      <c r="D91" s="64" t="s">
        <v>32</v>
      </c>
      <c r="E91" s="61" t="s">
        <v>94</v>
      </c>
      <c r="F91" s="62">
        <v>250</v>
      </c>
      <c r="G91" s="62">
        <v>8.4</v>
      </c>
      <c r="H91" s="62">
        <v>10</v>
      </c>
      <c r="I91" s="62">
        <v>22</v>
      </c>
      <c r="J91" s="62">
        <v>182</v>
      </c>
      <c r="K91" s="63" t="s">
        <v>95</v>
      </c>
      <c r="L91" s="25">
        <v>86</v>
      </c>
    </row>
    <row r="92" spans="1:12" ht="15">
      <c r="A92" s="20"/>
      <c r="B92" s="21"/>
      <c r="C92" s="22"/>
      <c r="D92" s="64" t="s">
        <v>33</v>
      </c>
      <c r="E92" s="61" t="s">
        <v>96</v>
      </c>
      <c r="F92" s="62">
        <v>100</v>
      </c>
      <c r="G92" s="62">
        <v>8</v>
      </c>
      <c r="H92" s="62">
        <v>9.1999999999999993</v>
      </c>
      <c r="I92" s="62">
        <v>11</v>
      </c>
      <c r="J92" s="62">
        <v>192</v>
      </c>
      <c r="K92" s="63" t="s">
        <v>97</v>
      </c>
      <c r="L92" s="25"/>
    </row>
    <row r="93" spans="1:12" ht="15">
      <c r="A93" s="20"/>
      <c r="B93" s="21"/>
      <c r="C93" s="22"/>
      <c r="D93" s="64" t="s">
        <v>34</v>
      </c>
      <c r="E93" s="61" t="s">
        <v>98</v>
      </c>
      <c r="F93" s="62">
        <v>160</v>
      </c>
      <c r="G93" s="62">
        <v>4</v>
      </c>
      <c r="H93" s="62">
        <v>6</v>
      </c>
      <c r="I93" s="62">
        <v>30.22</v>
      </c>
      <c r="J93" s="62">
        <v>141</v>
      </c>
      <c r="K93" s="63" t="s">
        <v>99</v>
      </c>
      <c r="L93" s="25"/>
    </row>
    <row r="94" spans="1:12" ht="15">
      <c r="A94" s="20"/>
      <c r="B94" s="21"/>
      <c r="C94" s="22"/>
      <c r="D94" s="64" t="s">
        <v>35</v>
      </c>
      <c r="E94" s="61" t="s">
        <v>67</v>
      </c>
      <c r="F94" s="62">
        <v>200</v>
      </c>
      <c r="G94" s="62">
        <v>0.5</v>
      </c>
      <c r="H94" s="62">
        <v>0.1</v>
      </c>
      <c r="I94" s="62">
        <v>20.100000000000001</v>
      </c>
      <c r="J94" s="62">
        <v>123</v>
      </c>
      <c r="K94" s="63" t="s">
        <v>68</v>
      </c>
      <c r="L94" s="25"/>
    </row>
    <row r="95" spans="1:12" ht="15">
      <c r="A95" s="20"/>
      <c r="B95" s="21"/>
      <c r="C95" s="22"/>
      <c r="D95" s="64" t="s">
        <v>36</v>
      </c>
      <c r="E95" s="61" t="s">
        <v>48</v>
      </c>
      <c r="F95" s="62">
        <v>30</v>
      </c>
      <c r="G95" s="62">
        <v>2.4300000000000002</v>
      </c>
      <c r="H95" s="62">
        <v>0.3</v>
      </c>
      <c r="I95" s="62">
        <v>14.64</v>
      </c>
      <c r="J95" s="62">
        <v>73</v>
      </c>
      <c r="K95" s="63" t="s">
        <v>49</v>
      </c>
      <c r="L95" s="25"/>
    </row>
    <row r="96" spans="1:12" ht="15">
      <c r="A96" s="20"/>
      <c r="B96" s="21"/>
      <c r="C96" s="22"/>
      <c r="D96" s="64" t="s">
        <v>37</v>
      </c>
      <c r="E96" s="61" t="s">
        <v>58</v>
      </c>
      <c r="F96" s="62">
        <v>30</v>
      </c>
      <c r="G96" s="62">
        <v>2.4</v>
      </c>
      <c r="H96" s="62">
        <v>1.05</v>
      </c>
      <c r="I96" s="62">
        <v>12.75</v>
      </c>
      <c r="J96" s="62">
        <v>66</v>
      </c>
      <c r="K96" s="63" t="s">
        <v>59</v>
      </c>
      <c r="L96" s="25"/>
    </row>
    <row r="97" spans="1:12" ht="1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ht="1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ht="15">
      <c r="A99" s="27"/>
      <c r="B99" s="28"/>
      <c r="C99" s="29"/>
      <c r="D99" s="30" t="s">
        <v>29</v>
      </c>
      <c r="E99" s="44"/>
      <c r="F99" s="45">
        <f>SUM(F90:F98)</f>
        <v>770</v>
      </c>
      <c r="G99" s="45">
        <f t="shared" ref="G99" si="8">SUM(G90:G98)</f>
        <v>25.729999999999997</v>
      </c>
      <c r="H99" s="45">
        <f t="shared" ref="H99" si="9">SUM(H90:H98)</f>
        <v>26.650000000000002</v>
      </c>
      <c r="I99" s="45">
        <f t="shared" ref="I99" si="10">SUM(I90:I98)</f>
        <v>110.71</v>
      </c>
      <c r="J99" s="45">
        <f t="shared" ref="J99:L99" si="11">SUM(J90:J98)</f>
        <v>777</v>
      </c>
      <c r="K99" s="46"/>
      <c r="L99" s="45">
        <f t="shared" si="11"/>
        <v>86</v>
      </c>
    </row>
    <row r="100" spans="1:12" ht="15.75" customHeight="1">
      <c r="A100" s="37">
        <f>A82</f>
        <v>1</v>
      </c>
      <c r="B100" s="38">
        <f>B82</f>
        <v>5</v>
      </c>
      <c r="C100" s="68" t="s">
        <v>38</v>
      </c>
      <c r="D100" s="69"/>
      <c r="E100" s="47"/>
      <c r="F100" s="48">
        <f>F89+F99</f>
        <v>1320</v>
      </c>
      <c r="G100" s="48">
        <f t="shared" ref="G100" si="12">G89+G99</f>
        <v>43.01</v>
      </c>
      <c r="H100" s="48">
        <f t="shared" ref="H100" si="13">H89+H99</f>
        <v>44.28</v>
      </c>
      <c r="I100" s="48">
        <f t="shared" ref="I100" si="14">I89+I99</f>
        <v>184.69</v>
      </c>
      <c r="J100" s="48">
        <f t="shared" ref="J100:L100" si="15">J89+J99</f>
        <v>1294</v>
      </c>
      <c r="K100" s="48"/>
      <c r="L100" s="48">
        <f t="shared" si="15"/>
        <v>162</v>
      </c>
    </row>
    <row r="101" spans="1:12" ht="15">
      <c r="A101" s="16">
        <v>1</v>
      </c>
      <c r="B101" s="17">
        <v>6</v>
      </c>
      <c r="C101" s="18" t="s">
        <v>23</v>
      </c>
      <c r="D101" s="56" t="s">
        <v>24</v>
      </c>
      <c r="E101" s="57" t="s">
        <v>42</v>
      </c>
      <c r="F101" s="58">
        <v>260</v>
      </c>
      <c r="G101" s="58">
        <v>9.9</v>
      </c>
      <c r="H101" s="58">
        <v>10.5</v>
      </c>
      <c r="I101" s="58">
        <v>22</v>
      </c>
      <c r="J101" s="58">
        <v>192</v>
      </c>
      <c r="K101" s="59" t="s">
        <v>100</v>
      </c>
      <c r="L101" s="49">
        <v>76</v>
      </c>
    </row>
    <row r="102" spans="1:12" ht="15">
      <c r="A102" s="20"/>
      <c r="B102" s="21"/>
      <c r="C102" s="22"/>
      <c r="D102" s="60"/>
      <c r="E102" s="61" t="s">
        <v>101</v>
      </c>
      <c r="F102" s="62">
        <v>30</v>
      </c>
      <c r="G102" s="62">
        <v>2.2000000000000002</v>
      </c>
      <c r="H102" s="62">
        <v>6</v>
      </c>
      <c r="I102" s="62">
        <v>15.9</v>
      </c>
      <c r="J102" s="62">
        <v>154</v>
      </c>
      <c r="K102" s="63" t="s">
        <v>102</v>
      </c>
      <c r="L102" s="51"/>
    </row>
    <row r="103" spans="1:12" ht="15">
      <c r="A103" s="20"/>
      <c r="B103" s="21"/>
      <c r="C103" s="22"/>
      <c r="D103" s="64" t="s">
        <v>25</v>
      </c>
      <c r="E103" s="61" t="s">
        <v>80</v>
      </c>
      <c r="F103" s="62">
        <v>200</v>
      </c>
      <c r="G103" s="62">
        <v>0.1</v>
      </c>
      <c r="H103" s="62"/>
      <c r="I103" s="62">
        <v>8.6999999999999993</v>
      </c>
      <c r="J103" s="62">
        <v>34</v>
      </c>
      <c r="K103" s="63" t="s">
        <v>81</v>
      </c>
      <c r="L103" s="51"/>
    </row>
    <row r="104" spans="1:12" ht="25.5">
      <c r="A104" s="20"/>
      <c r="B104" s="21"/>
      <c r="C104" s="22"/>
      <c r="D104" s="64" t="s">
        <v>27</v>
      </c>
      <c r="E104" s="61" t="s">
        <v>73</v>
      </c>
      <c r="F104" s="62">
        <v>60</v>
      </c>
      <c r="G104" s="62">
        <v>4.83</v>
      </c>
      <c r="H104" s="62">
        <v>1.35</v>
      </c>
      <c r="I104" s="62">
        <v>27.39</v>
      </c>
      <c r="J104" s="62">
        <v>139</v>
      </c>
      <c r="K104" s="63" t="s">
        <v>49</v>
      </c>
      <c r="L104" s="51"/>
    </row>
    <row r="105" spans="1:12" ht="15">
      <c r="A105" s="20"/>
      <c r="B105" s="21"/>
      <c r="C105" s="22"/>
      <c r="D105" s="64" t="s">
        <v>28</v>
      </c>
      <c r="E105" s="61"/>
      <c r="F105" s="62"/>
      <c r="G105" s="62"/>
      <c r="H105" s="62"/>
      <c r="I105" s="62"/>
      <c r="J105" s="62"/>
      <c r="K105" s="63"/>
      <c r="L105" s="51"/>
    </row>
    <row r="106" spans="1:12" ht="15">
      <c r="A106" s="20"/>
      <c r="B106" s="21"/>
      <c r="C106" s="22"/>
      <c r="D106" s="23"/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0"/>
      <c r="B107" s="21"/>
      <c r="C107" s="22"/>
      <c r="D107" s="23"/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7"/>
      <c r="B108" s="28"/>
      <c r="C108" s="29"/>
      <c r="D108" s="30" t="s">
        <v>29</v>
      </c>
      <c r="E108" s="44"/>
      <c r="F108" s="45">
        <f>SUM(F101:F107)</f>
        <v>550</v>
      </c>
      <c r="G108" s="45">
        <f t="shared" ref="G108:J108" si="16">SUM(G101:G107)</f>
        <v>17.03</v>
      </c>
      <c r="H108" s="45">
        <f t="shared" si="16"/>
        <v>17.850000000000001</v>
      </c>
      <c r="I108" s="45">
        <f t="shared" si="16"/>
        <v>73.989999999999995</v>
      </c>
      <c r="J108" s="45">
        <f t="shared" si="16"/>
        <v>519</v>
      </c>
      <c r="K108" s="46"/>
      <c r="L108" s="45">
        <v>76</v>
      </c>
    </row>
    <row r="109" spans="1:12" ht="15">
      <c r="A109" s="34">
        <f>A101</f>
        <v>1</v>
      </c>
      <c r="B109" s="35">
        <f>B101</f>
        <v>6</v>
      </c>
      <c r="C109" s="36" t="s">
        <v>30</v>
      </c>
      <c r="D109" s="64" t="s">
        <v>31</v>
      </c>
      <c r="E109" s="61"/>
      <c r="F109" s="62"/>
      <c r="G109" s="62"/>
      <c r="H109" s="62"/>
      <c r="I109" s="62"/>
      <c r="J109" s="62"/>
      <c r="K109" s="63"/>
      <c r="L109" s="51">
        <v>86</v>
      </c>
    </row>
    <row r="110" spans="1:12" ht="15">
      <c r="A110" s="20"/>
      <c r="B110" s="21"/>
      <c r="C110" s="22"/>
      <c r="D110" s="64" t="s">
        <v>32</v>
      </c>
      <c r="E110" s="61" t="s">
        <v>103</v>
      </c>
      <c r="F110" s="62">
        <v>250</v>
      </c>
      <c r="G110" s="62">
        <v>8.9</v>
      </c>
      <c r="H110" s="62">
        <v>10</v>
      </c>
      <c r="I110" s="62">
        <v>30</v>
      </c>
      <c r="J110" s="62">
        <v>185</v>
      </c>
      <c r="K110" s="63" t="s">
        <v>104</v>
      </c>
      <c r="L110" s="51"/>
    </row>
    <row r="111" spans="1:12" ht="15">
      <c r="A111" s="20"/>
      <c r="B111" s="21"/>
      <c r="C111" s="22"/>
      <c r="D111" s="64" t="s">
        <v>33</v>
      </c>
      <c r="E111" s="61" t="s">
        <v>105</v>
      </c>
      <c r="F111" s="62">
        <v>100</v>
      </c>
      <c r="G111" s="62">
        <v>5.7</v>
      </c>
      <c r="H111" s="62">
        <v>7.9</v>
      </c>
      <c r="I111" s="62">
        <v>10.3</v>
      </c>
      <c r="J111" s="62">
        <v>194</v>
      </c>
      <c r="K111" s="63" t="s">
        <v>106</v>
      </c>
      <c r="L111" s="51"/>
    </row>
    <row r="112" spans="1:12" ht="15">
      <c r="A112" s="20"/>
      <c r="B112" s="21"/>
      <c r="C112" s="22"/>
      <c r="D112" s="64" t="s">
        <v>34</v>
      </c>
      <c r="E112" s="61" t="s">
        <v>39</v>
      </c>
      <c r="F112" s="62">
        <v>160</v>
      </c>
      <c r="G112" s="62">
        <v>6</v>
      </c>
      <c r="H112" s="62">
        <v>6.9</v>
      </c>
      <c r="I112" s="62">
        <v>26</v>
      </c>
      <c r="J112" s="62">
        <v>173</v>
      </c>
      <c r="K112" s="63" t="s">
        <v>107</v>
      </c>
      <c r="L112" s="51"/>
    </row>
    <row r="113" spans="1:12" ht="15">
      <c r="A113" s="20"/>
      <c r="B113" s="21"/>
      <c r="C113" s="22"/>
      <c r="D113" s="64" t="s">
        <v>35</v>
      </c>
      <c r="E113" s="61" t="s">
        <v>108</v>
      </c>
      <c r="F113" s="62">
        <v>200</v>
      </c>
      <c r="G113" s="62"/>
      <c r="H113" s="62"/>
      <c r="I113" s="62">
        <v>24</v>
      </c>
      <c r="J113" s="62">
        <v>95</v>
      </c>
      <c r="K113" s="63" t="s">
        <v>109</v>
      </c>
      <c r="L113" s="51"/>
    </row>
    <row r="114" spans="1:12" ht="15">
      <c r="A114" s="20"/>
      <c r="B114" s="21"/>
      <c r="C114" s="22"/>
      <c r="D114" s="64" t="s">
        <v>36</v>
      </c>
      <c r="E114" s="61" t="s">
        <v>48</v>
      </c>
      <c r="F114" s="62">
        <v>30</v>
      </c>
      <c r="G114" s="62">
        <v>2.4300000000000002</v>
      </c>
      <c r="H114" s="62">
        <v>0.3</v>
      </c>
      <c r="I114" s="62">
        <v>14.64</v>
      </c>
      <c r="J114" s="62">
        <v>73</v>
      </c>
      <c r="K114" s="63" t="s">
        <v>49</v>
      </c>
      <c r="L114" s="51"/>
    </row>
    <row r="115" spans="1:12" ht="15">
      <c r="A115" s="20"/>
      <c r="B115" s="21"/>
      <c r="C115" s="22"/>
      <c r="D115" s="64" t="s">
        <v>37</v>
      </c>
      <c r="E115" s="61" t="s">
        <v>58</v>
      </c>
      <c r="F115" s="62">
        <v>30</v>
      </c>
      <c r="G115" s="62">
        <v>2.4</v>
      </c>
      <c r="H115" s="62">
        <v>1.05</v>
      </c>
      <c r="I115" s="62">
        <v>12.75</v>
      </c>
      <c r="J115" s="62">
        <v>66</v>
      </c>
      <c r="K115" s="63" t="s">
        <v>59</v>
      </c>
      <c r="L115" s="51"/>
    </row>
    <row r="116" spans="1:12" ht="15">
      <c r="A116" s="20"/>
      <c r="B116" s="21"/>
      <c r="C116" s="22"/>
      <c r="D116" s="23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0"/>
      <c r="B117" s="21"/>
      <c r="C117" s="22"/>
      <c r="D117" s="23"/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7"/>
      <c r="B118" s="28"/>
      <c r="C118" s="29"/>
      <c r="D118" s="30" t="s">
        <v>29</v>
      </c>
      <c r="E118" s="44"/>
      <c r="F118" s="45">
        <f>SUM(F109:F117)</f>
        <v>770</v>
      </c>
      <c r="G118" s="45">
        <f t="shared" ref="G118:J118" si="17">SUM(G109:G117)</f>
        <v>25.43</v>
      </c>
      <c r="H118" s="45">
        <f t="shared" si="17"/>
        <v>26.15</v>
      </c>
      <c r="I118" s="45">
        <f t="shared" si="17"/>
        <v>117.69</v>
      </c>
      <c r="J118" s="45">
        <f t="shared" si="17"/>
        <v>786</v>
      </c>
      <c r="K118" s="46"/>
      <c r="L118" s="45">
        <v>86</v>
      </c>
    </row>
    <row r="119" spans="1:12" ht="15.75" customHeight="1" thickBot="1">
      <c r="A119" s="37">
        <f>A101</f>
        <v>1</v>
      </c>
      <c r="B119" s="38">
        <f>B101</f>
        <v>6</v>
      </c>
      <c r="C119" s="68" t="s">
        <v>38</v>
      </c>
      <c r="D119" s="69"/>
      <c r="E119" s="47"/>
      <c r="F119" s="48">
        <f>F108+F118</f>
        <v>1320</v>
      </c>
      <c r="G119" s="48">
        <f t="shared" ref="G119:J119" si="18">G108+G118</f>
        <v>42.46</v>
      </c>
      <c r="H119" s="48">
        <f t="shared" si="18"/>
        <v>44</v>
      </c>
      <c r="I119" s="48">
        <f t="shared" si="18"/>
        <v>191.68</v>
      </c>
      <c r="J119" s="48">
        <f t="shared" si="18"/>
        <v>1305</v>
      </c>
      <c r="K119" s="48"/>
      <c r="L119" s="48">
        <f t="shared" ref="L119" si="19">L108+L118</f>
        <v>162</v>
      </c>
    </row>
    <row r="120" spans="1:12" ht="15.75" customHeight="1">
      <c r="A120" s="16">
        <v>1</v>
      </c>
      <c r="B120" s="17">
        <v>7</v>
      </c>
      <c r="C120" s="18" t="s">
        <v>23</v>
      </c>
      <c r="D120" s="56" t="s">
        <v>24</v>
      </c>
      <c r="E120" s="57" t="s">
        <v>110</v>
      </c>
      <c r="F120" s="58">
        <v>240</v>
      </c>
      <c r="G120" s="58">
        <v>9.5</v>
      </c>
      <c r="H120" s="58">
        <v>9</v>
      </c>
      <c r="I120" s="58">
        <v>31.5</v>
      </c>
      <c r="J120" s="58">
        <v>226</v>
      </c>
      <c r="K120" s="59" t="s">
        <v>111</v>
      </c>
      <c r="L120" s="49">
        <v>76</v>
      </c>
    </row>
    <row r="121" spans="1:12" ht="15.75" customHeight="1">
      <c r="A121" s="20"/>
      <c r="B121" s="21"/>
      <c r="C121" s="22"/>
      <c r="D121" s="60"/>
      <c r="E121" s="61" t="s">
        <v>71</v>
      </c>
      <c r="F121" s="62">
        <v>80</v>
      </c>
      <c r="G121" s="62">
        <v>5</v>
      </c>
      <c r="H121" s="62">
        <v>9</v>
      </c>
      <c r="I121" s="62">
        <v>18</v>
      </c>
      <c r="J121" s="62">
        <v>184</v>
      </c>
      <c r="K121" s="63" t="s">
        <v>72</v>
      </c>
      <c r="L121" s="51"/>
    </row>
    <row r="122" spans="1:12" ht="15.75" customHeight="1">
      <c r="A122" s="20"/>
      <c r="B122" s="21"/>
      <c r="C122" s="22"/>
      <c r="D122" s="64" t="s">
        <v>25</v>
      </c>
      <c r="E122" s="61" t="s">
        <v>46</v>
      </c>
      <c r="F122" s="62">
        <v>200</v>
      </c>
      <c r="G122" s="62">
        <v>0.1</v>
      </c>
      <c r="H122" s="62">
        <v>0.02</v>
      </c>
      <c r="I122" s="62">
        <v>9.9</v>
      </c>
      <c r="J122" s="62">
        <v>35</v>
      </c>
      <c r="K122" s="63" t="s">
        <v>47</v>
      </c>
      <c r="L122" s="51"/>
    </row>
    <row r="123" spans="1:12" ht="15.75" customHeight="1">
      <c r="A123" s="20"/>
      <c r="B123" s="21"/>
      <c r="C123" s="22"/>
      <c r="D123" s="64" t="s">
        <v>27</v>
      </c>
      <c r="E123" s="61" t="s">
        <v>48</v>
      </c>
      <c r="F123" s="62">
        <v>30</v>
      </c>
      <c r="G123" s="62">
        <v>2.4300000000000002</v>
      </c>
      <c r="H123" s="62">
        <v>0.3</v>
      </c>
      <c r="I123" s="62">
        <v>14.64</v>
      </c>
      <c r="J123" s="62">
        <v>73</v>
      </c>
      <c r="K123" s="63" t="s">
        <v>49</v>
      </c>
      <c r="L123" s="51"/>
    </row>
    <row r="124" spans="1:12" ht="15.75" customHeight="1">
      <c r="A124" s="20"/>
      <c r="B124" s="21"/>
      <c r="C124" s="22"/>
      <c r="D124" s="64" t="s">
        <v>28</v>
      </c>
      <c r="E124" s="61"/>
      <c r="F124" s="62"/>
      <c r="G124" s="62"/>
      <c r="H124" s="62"/>
      <c r="I124" s="62"/>
      <c r="J124" s="62"/>
      <c r="K124" s="63"/>
      <c r="L124" s="51"/>
    </row>
    <row r="125" spans="1:12" ht="15.75" customHeight="1">
      <c r="A125" s="20"/>
      <c r="B125" s="21"/>
      <c r="C125" s="22"/>
      <c r="D125" s="23"/>
      <c r="E125" s="50"/>
      <c r="F125" s="51"/>
      <c r="G125" s="51"/>
      <c r="H125" s="51"/>
      <c r="I125" s="51"/>
      <c r="J125" s="51"/>
      <c r="K125" s="52"/>
      <c r="L125" s="51"/>
    </row>
    <row r="126" spans="1:12" ht="15.75" customHeight="1">
      <c r="A126" s="20"/>
      <c r="B126" s="21"/>
      <c r="C126" s="22"/>
      <c r="D126" s="23"/>
      <c r="E126" s="50"/>
      <c r="F126" s="51"/>
      <c r="G126" s="51"/>
      <c r="H126" s="51"/>
      <c r="I126" s="51"/>
      <c r="J126" s="51"/>
      <c r="K126" s="52"/>
      <c r="L126" s="51"/>
    </row>
    <row r="127" spans="1:12" ht="15.75" customHeight="1">
      <c r="A127" s="27"/>
      <c r="B127" s="28"/>
      <c r="C127" s="29"/>
      <c r="D127" s="30" t="s">
        <v>29</v>
      </c>
      <c r="E127" s="44"/>
      <c r="F127" s="45">
        <f>SUM(F120:F126)</f>
        <v>550</v>
      </c>
      <c r="G127" s="45">
        <f t="shared" ref="G127:J127" si="20">SUM(G120:G126)</f>
        <v>17.03</v>
      </c>
      <c r="H127" s="45">
        <f t="shared" si="20"/>
        <v>18.32</v>
      </c>
      <c r="I127" s="45">
        <f t="shared" si="20"/>
        <v>74.039999999999992</v>
      </c>
      <c r="J127" s="45">
        <f t="shared" si="20"/>
        <v>518</v>
      </c>
      <c r="K127" s="46"/>
      <c r="L127" s="45">
        <v>76</v>
      </c>
    </row>
    <row r="128" spans="1:12" ht="15.75" customHeight="1">
      <c r="A128" s="34">
        <f>A120</f>
        <v>1</v>
      </c>
      <c r="B128" s="35">
        <f>B120</f>
        <v>7</v>
      </c>
      <c r="C128" s="36" t="s">
        <v>30</v>
      </c>
      <c r="D128" s="64" t="s">
        <v>31</v>
      </c>
      <c r="E128" s="61"/>
      <c r="F128" s="62"/>
      <c r="G128" s="62"/>
      <c r="H128" s="62"/>
      <c r="I128" s="62"/>
      <c r="J128" s="62"/>
      <c r="K128" s="63"/>
      <c r="L128" s="51"/>
    </row>
    <row r="129" spans="1:12" ht="15.75" customHeight="1">
      <c r="A129" s="20"/>
      <c r="B129" s="21"/>
      <c r="C129" s="22"/>
      <c r="D129" s="64" t="s">
        <v>32</v>
      </c>
      <c r="E129" s="61" t="s">
        <v>40</v>
      </c>
      <c r="F129" s="62">
        <v>250</v>
      </c>
      <c r="G129" s="62">
        <v>6.95</v>
      </c>
      <c r="H129" s="62">
        <v>6.6</v>
      </c>
      <c r="I129" s="62">
        <v>25.5</v>
      </c>
      <c r="J129" s="62">
        <v>215</v>
      </c>
      <c r="K129" s="63" t="s">
        <v>112</v>
      </c>
      <c r="L129" s="51">
        <v>86</v>
      </c>
    </row>
    <row r="130" spans="1:12" ht="15.75" customHeight="1">
      <c r="A130" s="20"/>
      <c r="B130" s="21"/>
      <c r="C130" s="22"/>
      <c r="D130" s="64" t="s">
        <v>33</v>
      </c>
      <c r="E130" s="61" t="s">
        <v>148</v>
      </c>
      <c r="F130" s="62">
        <v>260</v>
      </c>
      <c r="G130" s="62">
        <v>13.67</v>
      </c>
      <c r="H130" s="62">
        <v>18.52</v>
      </c>
      <c r="I130" s="62">
        <v>40.4</v>
      </c>
      <c r="J130" s="62">
        <v>336</v>
      </c>
      <c r="K130" s="63" t="s">
        <v>55</v>
      </c>
      <c r="L130" s="51"/>
    </row>
    <row r="131" spans="1:12" ht="15.75" customHeight="1">
      <c r="A131" s="20"/>
      <c r="B131" s="21"/>
      <c r="C131" s="22"/>
      <c r="D131" s="64" t="s">
        <v>34</v>
      </c>
      <c r="E131" s="61"/>
      <c r="F131" s="62"/>
      <c r="G131" s="62"/>
      <c r="H131" s="62"/>
      <c r="I131" s="62"/>
      <c r="J131" s="62"/>
      <c r="K131" s="63"/>
      <c r="L131" s="51"/>
    </row>
    <row r="132" spans="1:12" ht="15.75" customHeight="1">
      <c r="A132" s="20"/>
      <c r="B132" s="21"/>
      <c r="C132" s="22"/>
      <c r="D132" s="64" t="s">
        <v>35</v>
      </c>
      <c r="E132" s="61" t="s">
        <v>56</v>
      </c>
      <c r="F132" s="62">
        <v>200</v>
      </c>
      <c r="G132" s="62"/>
      <c r="H132" s="62"/>
      <c r="I132" s="62">
        <v>17.600000000000001</v>
      </c>
      <c r="J132" s="62">
        <v>87</v>
      </c>
      <c r="K132" s="63" t="s">
        <v>57</v>
      </c>
      <c r="L132" s="51"/>
    </row>
    <row r="133" spans="1:12" ht="15.75" customHeight="1">
      <c r="A133" s="20"/>
      <c r="B133" s="21"/>
      <c r="C133" s="22"/>
      <c r="D133" s="64" t="s">
        <v>36</v>
      </c>
      <c r="E133" s="61" t="s">
        <v>48</v>
      </c>
      <c r="F133" s="62">
        <v>30</v>
      </c>
      <c r="G133" s="62">
        <v>2.4300000000000002</v>
      </c>
      <c r="H133" s="62">
        <v>0.3</v>
      </c>
      <c r="I133" s="62">
        <v>14.64</v>
      </c>
      <c r="J133" s="62">
        <v>73</v>
      </c>
      <c r="K133" s="63" t="s">
        <v>49</v>
      </c>
      <c r="L133" s="51"/>
    </row>
    <row r="134" spans="1:12" ht="15.75" customHeight="1">
      <c r="A134" s="20"/>
      <c r="B134" s="21"/>
      <c r="C134" s="22"/>
      <c r="D134" s="64" t="s">
        <v>37</v>
      </c>
      <c r="E134" s="61" t="s">
        <v>58</v>
      </c>
      <c r="F134" s="62">
        <v>30</v>
      </c>
      <c r="G134" s="62">
        <v>2.4</v>
      </c>
      <c r="H134" s="62">
        <v>1.05</v>
      </c>
      <c r="I134" s="62">
        <v>12.75</v>
      </c>
      <c r="J134" s="62">
        <v>66</v>
      </c>
      <c r="K134" s="63" t="s">
        <v>59</v>
      </c>
      <c r="L134" s="51"/>
    </row>
    <row r="135" spans="1:12" ht="15.75" customHeight="1">
      <c r="A135" s="20"/>
      <c r="B135" s="21"/>
      <c r="C135" s="22"/>
      <c r="D135" s="23"/>
      <c r="E135" s="50"/>
      <c r="F135" s="51"/>
      <c r="G135" s="51"/>
      <c r="H135" s="51"/>
      <c r="I135" s="51"/>
      <c r="J135" s="51"/>
      <c r="K135" s="52"/>
      <c r="L135" s="51"/>
    </row>
    <row r="136" spans="1:12" ht="15.75" customHeight="1">
      <c r="A136" s="20"/>
      <c r="B136" s="21"/>
      <c r="C136" s="22"/>
      <c r="D136" s="23"/>
      <c r="E136" s="50"/>
      <c r="F136" s="51"/>
      <c r="G136" s="51"/>
      <c r="H136" s="51"/>
      <c r="I136" s="51"/>
      <c r="J136" s="51"/>
      <c r="K136" s="52"/>
      <c r="L136" s="51"/>
    </row>
    <row r="137" spans="1:12" ht="15.75" customHeight="1">
      <c r="A137" s="27"/>
      <c r="B137" s="28"/>
      <c r="C137" s="29"/>
      <c r="D137" s="30" t="s">
        <v>29</v>
      </c>
      <c r="E137" s="44"/>
      <c r="F137" s="45">
        <f>SUM(F128:F136)</f>
        <v>770</v>
      </c>
      <c r="G137" s="45">
        <f t="shared" ref="G137:J137" si="21">SUM(G128:G136)</f>
        <v>25.45</v>
      </c>
      <c r="H137" s="45">
        <f t="shared" si="21"/>
        <v>26.47</v>
      </c>
      <c r="I137" s="45">
        <f t="shared" si="21"/>
        <v>110.89</v>
      </c>
      <c r="J137" s="45">
        <f t="shared" si="21"/>
        <v>777</v>
      </c>
      <c r="K137" s="46"/>
      <c r="L137" s="45">
        <v>86</v>
      </c>
    </row>
    <row r="138" spans="1:12" ht="15.75" customHeight="1" thickBot="1">
      <c r="A138" s="37">
        <f>A120</f>
        <v>1</v>
      </c>
      <c r="B138" s="38">
        <f>B120</f>
        <v>7</v>
      </c>
      <c r="C138" s="68" t="s">
        <v>38</v>
      </c>
      <c r="D138" s="69"/>
      <c r="E138" s="47"/>
      <c r="F138" s="48">
        <f>F127+F137</f>
        <v>1320</v>
      </c>
      <c r="G138" s="48">
        <f t="shared" ref="G138:J138" si="22">G127+G137</f>
        <v>42.480000000000004</v>
      </c>
      <c r="H138" s="48">
        <f t="shared" si="22"/>
        <v>44.79</v>
      </c>
      <c r="I138" s="48">
        <f t="shared" si="22"/>
        <v>184.93</v>
      </c>
      <c r="J138" s="48">
        <f t="shared" si="22"/>
        <v>1295</v>
      </c>
      <c r="K138" s="48"/>
      <c r="L138" s="48">
        <f t="shared" ref="L138" si="23">L127+L137</f>
        <v>162</v>
      </c>
    </row>
    <row r="139" spans="1:12" ht="15">
      <c r="A139" s="41">
        <v>2</v>
      </c>
      <c r="B139" s="21">
        <v>1</v>
      </c>
      <c r="C139" s="18" t="s">
        <v>23</v>
      </c>
      <c r="D139" s="56" t="s">
        <v>24</v>
      </c>
      <c r="E139" s="57" t="s">
        <v>113</v>
      </c>
      <c r="F139" s="58">
        <v>210</v>
      </c>
      <c r="G139" s="58">
        <v>12.1</v>
      </c>
      <c r="H139" s="58">
        <v>14.2</v>
      </c>
      <c r="I139" s="58">
        <v>39.700000000000003</v>
      </c>
      <c r="J139" s="58">
        <v>327</v>
      </c>
      <c r="K139" s="59" t="s">
        <v>114</v>
      </c>
      <c r="L139" s="19">
        <v>76</v>
      </c>
    </row>
    <row r="140" spans="1:12" ht="15">
      <c r="A140" s="41"/>
      <c r="B140" s="21"/>
      <c r="C140" s="22"/>
      <c r="D140" s="60"/>
      <c r="E140" s="61" t="s">
        <v>115</v>
      </c>
      <c r="F140" s="62">
        <v>10</v>
      </c>
      <c r="G140" s="62">
        <v>2</v>
      </c>
      <c r="H140" s="62">
        <v>2.95</v>
      </c>
      <c r="I140" s="62"/>
      <c r="J140" s="62">
        <v>38</v>
      </c>
      <c r="K140" s="63" t="s">
        <v>116</v>
      </c>
      <c r="L140" s="25"/>
    </row>
    <row r="141" spans="1:12" ht="15">
      <c r="A141" s="41"/>
      <c r="B141" s="21"/>
      <c r="C141" s="22"/>
      <c r="D141" s="64" t="s">
        <v>25</v>
      </c>
      <c r="E141" s="61" t="s">
        <v>46</v>
      </c>
      <c r="F141" s="62">
        <v>200</v>
      </c>
      <c r="G141" s="62">
        <v>0.1</v>
      </c>
      <c r="H141" s="62">
        <v>0.02</v>
      </c>
      <c r="I141" s="62">
        <v>9.9</v>
      </c>
      <c r="J141" s="62">
        <v>35</v>
      </c>
      <c r="K141" s="63" t="s">
        <v>47</v>
      </c>
      <c r="L141" s="25"/>
    </row>
    <row r="142" spans="1:12" ht="15">
      <c r="A142" s="41"/>
      <c r="B142" s="21"/>
      <c r="C142" s="22"/>
      <c r="D142" s="64" t="s">
        <v>27</v>
      </c>
      <c r="E142" s="61" t="s">
        <v>48</v>
      </c>
      <c r="F142" s="62">
        <v>30</v>
      </c>
      <c r="G142" s="62">
        <v>2.4300000000000002</v>
      </c>
      <c r="H142" s="62">
        <v>0.3</v>
      </c>
      <c r="I142" s="62">
        <v>14.64</v>
      </c>
      <c r="J142" s="62">
        <v>73</v>
      </c>
      <c r="K142" s="63" t="s">
        <v>49</v>
      </c>
      <c r="L142" s="25"/>
    </row>
    <row r="143" spans="1:12" ht="15">
      <c r="A143" s="41"/>
      <c r="B143" s="21"/>
      <c r="C143" s="22"/>
      <c r="D143" s="64" t="s">
        <v>28</v>
      </c>
      <c r="E143" s="61" t="s">
        <v>50</v>
      </c>
      <c r="F143" s="62">
        <v>100</v>
      </c>
      <c r="G143" s="62">
        <v>0.4</v>
      </c>
      <c r="H143" s="62">
        <v>0.4</v>
      </c>
      <c r="I143" s="62">
        <v>9.8000000000000007</v>
      </c>
      <c r="J143" s="62">
        <v>44</v>
      </c>
      <c r="K143" s="63" t="s">
        <v>51</v>
      </c>
      <c r="L143" s="25"/>
    </row>
    <row r="144" spans="1:12" ht="15">
      <c r="A144" s="41"/>
      <c r="B144" s="21"/>
      <c r="C144" s="22"/>
      <c r="D144" s="23"/>
      <c r="E144" s="24"/>
      <c r="F144" s="25"/>
      <c r="G144" s="25"/>
      <c r="H144" s="25"/>
      <c r="I144" s="25"/>
      <c r="J144" s="25"/>
      <c r="K144" s="26"/>
      <c r="L144" s="25"/>
    </row>
    <row r="145" spans="1:12" ht="15">
      <c r="A145" s="41"/>
      <c r="B145" s="21"/>
      <c r="C145" s="22"/>
      <c r="D145" s="23"/>
      <c r="E145" s="24"/>
      <c r="F145" s="25"/>
      <c r="G145" s="25"/>
      <c r="H145" s="25"/>
      <c r="I145" s="25"/>
      <c r="J145" s="25"/>
      <c r="K145" s="26"/>
      <c r="L145" s="25"/>
    </row>
    <row r="146" spans="1:12" ht="15">
      <c r="A146" s="42"/>
      <c r="B146" s="28"/>
      <c r="C146" s="29"/>
      <c r="D146" s="30" t="s">
        <v>29</v>
      </c>
      <c r="E146" s="31"/>
      <c r="F146" s="32">
        <f>SUM(F139:F145)</f>
        <v>550</v>
      </c>
      <c r="G146" s="32">
        <f t="shared" ref="G146:J146" si="24">SUM(G139:G145)</f>
        <v>17.029999999999998</v>
      </c>
      <c r="H146" s="32">
        <f t="shared" si="24"/>
        <v>17.869999999999997</v>
      </c>
      <c r="I146" s="32">
        <f t="shared" si="24"/>
        <v>74.040000000000006</v>
      </c>
      <c r="J146" s="32">
        <f t="shared" si="24"/>
        <v>517</v>
      </c>
      <c r="K146" s="33"/>
      <c r="L146" s="32">
        <f t="shared" ref="L146" si="25">SUM(L139:L145)</f>
        <v>76</v>
      </c>
    </row>
    <row r="147" spans="1:12" ht="15">
      <c r="A147" s="35">
        <f>A139</f>
        <v>2</v>
      </c>
      <c r="B147" s="35">
        <f>B139</f>
        <v>1</v>
      </c>
      <c r="C147" s="36" t="s">
        <v>30</v>
      </c>
      <c r="D147" s="64" t="s">
        <v>31</v>
      </c>
      <c r="E147" s="61"/>
      <c r="F147" s="62"/>
      <c r="G147" s="62"/>
      <c r="H147" s="62"/>
      <c r="I147" s="62"/>
      <c r="J147" s="62"/>
      <c r="K147" s="63"/>
      <c r="L147" s="25"/>
    </row>
    <row r="148" spans="1:12" ht="15">
      <c r="A148" s="41"/>
      <c r="B148" s="21"/>
      <c r="C148" s="22"/>
      <c r="D148" s="64" t="s">
        <v>32</v>
      </c>
      <c r="E148" s="61" t="s">
        <v>52</v>
      </c>
      <c r="F148" s="62">
        <v>280</v>
      </c>
      <c r="G148" s="62">
        <v>6.22</v>
      </c>
      <c r="H148" s="62">
        <v>7.16</v>
      </c>
      <c r="I148" s="62">
        <v>19.190000000000001</v>
      </c>
      <c r="J148" s="62">
        <v>196</v>
      </c>
      <c r="K148" s="63" t="s">
        <v>53</v>
      </c>
      <c r="L148" s="25">
        <v>86</v>
      </c>
    </row>
    <row r="149" spans="1:12" ht="15">
      <c r="A149" s="41"/>
      <c r="B149" s="21"/>
      <c r="C149" s="22"/>
      <c r="D149" s="64" t="s">
        <v>33</v>
      </c>
      <c r="E149" s="61" t="s">
        <v>117</v>
      </c>
      <c r="F149" s="62">
        <v>210</v>
      </c>
      <c r="G149" s="62">
        <v>12.8</v>
      </c>
      <c r="H149" s="62">
        <v>17.8</v>
      </c>
      <c r="I149" s="62">
        <v>47</v>
      </c>
      <c r="J149" s="62">
        <v>361</v>
      </c>
      <c r="K149" s="63" t="s">
        <v>118</v>
      </c>
      <c r="L149" s="25"/>
    </row>
    <row r="150" spans="1:12" ht="15">
      <c r="A150" s="41"/>
      <c r="B150" s="21"/>
      <c r="C150" s="22"/>
      <c r="D150" s="64" t="s">
        <v>34</v>
      </c>
      <c r="E150" s="61"/>
      <c r="F150" s="62"/>
      <c r="G150" s="62"/>
      <c r="H150" s="62"/>
      <c r="I150" s="62"/>
      <c r="J150" s="62"/>
      <c r="K150" s="63"/>
      <c r="L150" s="25"/>
    </row>
    <row r="151" spans="1:12" ht="15">
      <c r="A151" s="41"/>
      <c r="B151" s="21"/>
      <c r="C151" s="22"/>
      <c r="D151" s="64" t="s">
        <v>35</v>
      </c>
      <c r="E151" s="61" t="s">
        <v>80</v>
      </c>
      <c r="F151" s="62">
        <v>200</v>
      </c>
      <c r="G151" s="62">
        <v>0.1</v>
      </c>
      <c r="H151" s="62"/>
      <c r="I151" s="62">
        <v>8.6999999999999993</v>
      </c>
      <c r="J151" s="62">
        <v>34</v>
      </c>
      <c r="K151" s="63" t="s">
        <v>81</v>
      </c>
      <c r="L151" s="25"/>
    </row>
    <row r="152" spans="1:12" ht="15">
      <c r="A152" s="41"/>
      <c r="B152" s="21"/>
      <c r="C152" s="22"/>
      <c r="D152" s="64" t="s">
        <v>36</v>
      </c>
      <c r="E152" s="61" t="s">
        <v>48</v>
      </c>
      <c r="F152" s="62">
        <v>40</v>
      </c>
      <c r="G152" s="62">
        <v>3.24</v>
      </c>
      <c r="H152" s="62">
        <v>0.4</v>
      </c>
      <c r="I152" s="62">
        <v>19.52</v>
      </c>
      <c r="J152" s="62">
        <v>97</v>
      </c>
      <c r="K152" s="63" t="s">
        <v>49</v>
      </c>
      <c r="L152" s="25"/>
    </row>
    <row r="153" spans="1:12" ht="15">
      <c r="A153" s="41"/>
      <c r="B153" s="21"/>
      <c r="C153" s="22"/>
      <c r="D153" s="64" t="s">
        <v>37</v>
      </c>
      <c r="E153" s="61" t="s">
        <v>58</v>
      </c>
      <c r="F153" s="62">
        <v>40</v>
      </c>
      <c r="G153" s="62">
        <v>3.2</v>
      </c>
      <c r="H153" s="62">
        <v>1.4</v>
      </c>
      <c r="I153" s="62">
        <v>17</v>
      </c>
      <c r="J153" s="62">
        <v>88</v>
      </c>
      <c r="K153" s="63" t="s">
        <v>59</v>
      </c>
      <c r="L153" s="25"/>
    </row>
    <row r="154" spans="1:12" ht="15">
      <c r="A154" s="41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ht="15">
      <c r="A155" s="41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ht="15">
      <c r="A156" s="42"/>
      <c r="B156" s="28"/>
      <c r="C156" s="29"/>
      <c r="D156" s="30" t="s">
        <v>29</v>
      </c>
      <c r="E156" s="31"/>
      <c r="F156" s="32">
        <f>SUM(F147:F155)</f>
        <v>770</v>
      </c>
      <c r="G156" s="32">
        <f t="shared" ref="G156:J156" si="26">SUM(G147:G155)</f>
        <v>25.56</v>
      </c>
      <c r="H156" s="32">
        <f t="shared" si="26"/>
        <v>26.759999999999998</v>
      </c>
      <c r="I156" s="32">
        <f t="shared" si="26"/>
        <v>111.41</v>
      </c>
      <c r="J156" s="32">
        <f t="shared" si="26"/>
        <v>776</v>
      </c>
      <c r="K156" s="33"/>
      <c r="L156" s="32">
        <f t="shared" ref="L156" si="27">SUM(L147:L155)</f>
        <v>86</v>
      </c>
    </row>
    <row r="157" spans="1:12" ht="15">
      <c r="A157" s="43">
        <f>A139</f>
        <v>2</v>
      </c>
      <c r="B157" s="43">
        <f>B139</f>
        <v>1</v>
      </c>
      <c r="C157" s="68" t="s">
        <v>38</v>
      </c>
      <c r="D157" s="69"/>
      <c r="E157" s="39"/>
      <c r="F157" s="40">
        <f>F146+F156</f>
        <v>1320</v>
      </c>
      <c r="G157" s="40">
        <f t="shared" ref="G157:L157" si="28">G146+G156</f>
        <v>42.589999999999996</v>
      </c>
      <c r="H157" s="40">
        <f t="shared" si="28"/>
        <v>44.629999999999995</v>
      </c>
      <c r="I157" s="40">
        <f t="shared" si="28"/>
        <v>185.45</v>
      </c>
      <c r="J157" s="40">
        <f t="shared" si="28"/>
        <v>1293</v>
      </c>
      <c r="K157" s="40"/>
      <c r="L157" s="40">
        <f t="shared" si="28"/>
        <v>162</v>
      </c>
    </row>
    <row r="158" spans="1:12" ht="15">
      <c r="A158" s="16">
        <v>2</v>
      </c>
      <c r="B158" s="17">
        <v>2</v>
      </c>
      <c r="C158" s="18" t="s">
        <v>23</v>
      </c>
      <c r="D158" s="56" t="s">
        <v>24</v>
      </c>
      <c r="E158" s="57" t="s">
        <v>119</v>
      </c>
      <c r="F158" s="58">
        <v>230</v>
      </c>
      <c r="G158" s="58">
        <v>5.7</v>
      </c>
      <c r="H158" s="58">
        <v>7.6</v>
      </c>
      <c r="I158" s="58">
        <v>12.4</v>
      </c>
      <c r="J158" s="58">
        <v>180</v>
      </c>
      <c r="K158" s="59" t="s">
        <v>120</v>
      </c>
      <c r="L158" s="19">
        <v>76</v>
      </c>
    </row>
    <row r="159" spans="1:12" ht="15">
      <c r="A159" s="20"/>
      <c r="B159" s="21"/>
      <c r="C159" s="22"/>
      <c r="D159" s="60"/>
      <c r="E159" s="61" t="s">
        <v>62</v>
      </c>
      <c r="F159" s="62">
        <v>80</v>
      </c>
      <c r="G159" s="62">
        <v>8</v>
      </c>
      <c r="H159" s="62">
        <v>10</v>
      </c>
      <c r="I159" s="62">
        <v>32</v>
      </c>
      <c r="J159" s="62">
        <v>200</v>
      </c>
      <c r="K159" s="63" t="s">
        <v>63</v>
      </c>
      <c r="L159" s="25"/>
    </row>
    <row r="160" spans="1:12" ht="15">
      <c r="A160" s="20"/>
      <c r="B160" s="21"/>
      <c r="C160" s="22"/>
      <c r="D160" s="64" t="s">
        <v>25</v>
      </c>
      <c r="E160" s="61" t="s">
        <v>26</v>
      </c>
      <c r="F160" s="62">
        <v>200</v>
      </c>
      <c r="G160" s="62">
        <v>0.1</v>
      </c>
      <c r="H160" s="62">
        <v>0.03</v>
      </c>
      <c r="I160" s="62">
        <v>9.98</v>
      </c>
      <c r="J160" s="62">
        <v>40</v>
      </c>
      <c r="K160" s="63" t="s">
        <v>121</v>
      </c>
      <c r="L160" s="25"/>
    </row>
    <row r="161" spans="1:12" ht="15.75" customHeight="1">
      <c r="A161" s="20"/>
      <c r="B161" s="21"/>
      <c r="C161" s="22"/>
      <c r="D161" s="64" t="s">
        <v>27</v>
      </c>
      <c r="E161" s="61" t="s">
        <v>48</v>
      </c>
      <c r="F161" s="62">
        <v>40</v>
      </c>
      <c r="G161" s="62">
        <v>3.24</v>
      </c>
      <c r="H161" s="62">
        <v>0.4</v>
      </c>
      <c r="I161" s="62">
        <v>19.52</v>
      </c>
      <c r="J161" s="62">
        <v>97</v>
      </c>
      <c r="K161" s="63" t="s">
        <v>49</v>
      </c>
      <c r="L161" s="25"/>
    </row>
    <row r="162" spans="1:12" ht="15">
      <c r="A162" s="20"/>
      <c r="B162" s="21"/>
      <c r="C162" s="22"/>
      <c r="D162" s="64" t="s">
        <v>28</v>
      </c>
      <c r="E162" s="61"/>
      <c r="F162" s="62"/>
      <c r="G162" s="62"/>
      <c r="H162" s="62"/>
      <c r="I162" s="62"/>
      <c r="J162" s="62"/>
      <c r="K162" s="63"/>
      <c r="L162" s="25"/>
    </row>
    <row r="163" spans="1:12" ht="15">
      <c r="A163" s="20"/>
      <c r="B163" s="21"/>
      <c r="C163" s="22"/>
      <c r="D163" s="23"/>
      <c r="E163" s="24"/>
      <c r="F163" s="25"/>
      <c r="G163" s="25"/>
      <c r="H163" s="25"/>
      <c r="I163" s="25"/>
      <c r="J163" s="25"/>
      <c r="K163" s="26"/>
      <c r="L163" s="25"/>
    </row>
    <row r="164" spans="1:12" ht="15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26"/>
      <c r="L164" s="25"/>
    </row>
    <row r="165" spans="1:12" ht="15">
      <c r="A165" s="27"/>
      <c r="B165" s="28"/>
      <c r="C165" s="29"/>
      <c r="D165" s="30" t="s">
        <v>29</v>
      </c>
      <c r="E165" s="31"/>
      <c r="F165" s="32">
        <f>SUM(F158:F164)</f>
        <v>550</v>
      </c>
      <c r="G165" s="32">
        <f t="shared" ref="G165:J165" si="29">SUM(G158:G164)</f>
        <v>17.04</v>
      </c>
      <c r="H165" s="32">
        <f t="shared" si="29"/>
        <v>18.03</v>
      </c>
      <c r="I165" s="32">
        <f t="shared" si="29"/>
        <v>73.899999999999991</v>
      </c>
      <c r="J165" s="32">
        <f t="shared" si="29"/>
        <v>517</v>
      </c>
      <c r="K165" s="33"/>
      <c r="L165" s="32">
        <f t="shared" ref="L165" si="30">SUM(L158:L164)</f>
        <v>76</v>
      </c>
    </row>
    <row r="166" spans="1:12" ht="15">
      <c r="A166" s="34">
        <f>A158</f>
        <v>2</v>
      </c>
      <c r="B166" s="35">
        <f>B158</f>
        <v>2</v>
      </c>
      <c r="C166" s="36" t="s">
        <v>30</v>
      </c>
      <c r="D166" s="64" t="s">
        <v>31</v>
      </c>
      <c r="E166" s="61"/>
      <c r="F166" s="62"/>
      <c r="G166" s="62"/>
      <c r="H166" s="62"/>
      <c r="I166" s="62"/>
      <c r="J166" s="62"/>
      <c r="K166" s="63"/>
      <c r="L166" s="25">
        <v>86</v>
      </c>
    </row>
    <row r="167" spans="1:12" ht="15">
      <c r="A167" s="20"/>
      <c r="B167" s="21"/>
      <c r="C167" s="22"/>
      <c r="D167" s="64" t="s">
        <v>32</v>
      </c>
      <c r="E167" s="61" t="s">
        <v>84</v>
      </c>
      <c r="F167" s="62">
        <v>260</v>
      </c>
      <c r="G167" s="62">
        <v>6.76</v>
      </c>
      <c r="H167" s="62">
        <v>9.4600000000000009</v>
      </c>
      <c r="I167" s="62">
        <v>33.28</v>
      </c>
      <c r="J167" s="62">
        <v>177</v>
      </c>
      <c r="K167" s="63" t="s">
        <v>85</v>
      </c>
      <c r="L167" s="25"/>
    </row>
    <row r="168" spans="1:12" ht="25.5">
      <c r="A168" s="20"/>
      <c r="B168" s="21"/>
      <c r="C168" s="22"/>
      <c r="D168" s="64" t="s">
        <v>33</v>
      </c>
      <c r="E168" s="61" t="s">
        <v>144</v>
      </c>
      <c r="F168" s="62">
        <v>250</v>
      </c>
      <c r="G168" s="62">
        <v>13.38</v>
      </c>
      <c r="H168" s="62">
        <v>15.52</v>
      </c>
      <c r="I168" s="62">
        <v>30.07</v>
      </c>
      <c r="J168" s="62">
        <v>340</v>
      </c>
      <c r="K168" s="63" t="s">
        <v>122</v>
      </c>
      <c r="L168" s="25"/>
    </row>
    <row r="169" spans="1:12" ht="15">
      <c r="A169" s="20"/>
      <c r="B169" s="21"/>
      <c r="C169" s="22"/>
      <c r="D169" s="64" t="s">
        <v>34</v>
      </c>
      <c r="E169" s="61"/>
      <c r="F169" s="62"/>
      <c r="G169" s="62"/>
      <c r="H169" s="62"/>
      <c r="I169" s="62"/>
      <c r="J169" s="62"/>
      <c r="K169" s="63"/>
      <c r="L169" s="25"/>
    </row>
    <row r="170" spans="1:12" ht="15">
      <c r="A170" s="20"/>
      <c r="B170" s="21"/>
      <c r="C170" s="22"/>
      <c r="D170" s="64" t="s">
        <v>35</v>
      </c>
      <c r="E170" s="61" t="s">
        <v>67</v>
      </c>
      <c r="F170" s="62">
        <v>200</v>
      </c>
      <c r="G170" s="62">
        <v>0.5</v>
      </c>
      <c r="H170" s="62">
        <v>0.1</v>
      </c>
      <c r="I170" s="62">
        <v>20.100000000000001</v>
      </c>
      <c r="J170" s="62">
        <v>123</v>
      </c>
      <c r="K170" s="63" t="s">
        <v>68</v>
      </c>
      <c r="L170" s="25"/>
    </row>
    <row r="171" spans="1:12" ht="15">
      <c r="A171" s="20"/>
      <c r="B171" s="21"/>
      <c r="C171" s="22"/>
      <c r="D171" s="64" t="s">
        <v>36</v>
      </c>
      <c r="E171" s="61" t="s">
        <v>48</v>
      </c>
      <c r="F171" s="62">
        <v>30</v>
      </c>
      <c r="G171" s="62">
        <v>2.4300000000000002</v>
      </c>
      <c r="H171" s="62">
        <v>0.3</v>
      </c>
      <c r="I171" s="62">
        <v>14.64</v>
      </c>
      <c r="J171" s="62">
        <v>73</v>
      </c>
      <c r="K171" s="63" t="s">
        <v>49</v>
      </c>
      <c r="L171" s="25"/>
    </row>
    <row r="172" spans="1:12" ht="15">
      <c r="A172" s="20"/>
      <c r="B172" s="21"/>
      <c r="C172" s="22"/>
      <c r="D172" s="64" t="s">
        <v>37</v>
      </c>
      <c r="E172" s="61" t="s">
        <v>58</v>
      </c>
      <c r="F172" s="62">
        <v>30</v>
      </c>
      <c r="G172" s="62">
        <v>2.4</v>
      </c>
      <c r="H172" s="62">
        <v>1.05</v>
      </c>
      <c r="I172" s="62">
        <v>12.75</v>
      </c>
      <c r="J172" s="62">
        <v>66</v>
      </c>
      <c r="K172" s="63" t="s">
        <v>59</v>
      </c>
      <c r="L172" s="25"/>
    </row>
    <row r="173" spans="1:12" ht="1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ht="1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ht="15">
      <c r="A175" s="27"/>
      <c r="B175" s="28"/>
      <c r="C175" s="29"/>
      <c r="D175" s="30" t="s">
        <v>29</v>
      </c>
      <c r="E175" s="31"/>
      <c r="F175" s="32">
        <f>SUM(F166:F174)</f>
        <v>770</v>
      </c>
      <c r="G175" s="32">
        <f>SUM(G166:G174)</f>
        <v>25.47</v>
      </c>
      <c r="H175" s="32">
        <f>SUM(H166:H174)</f>
        <v>26.430000000000003</v>
      </c>
      <c r="I175" s="32">
        <f>SUM(I166:I174)</f>
        <v>110.84</v>
      </c>
      <c r="J175" s="32">
        <f>SUM(J166:J174)</f>
        <v>779</v>
      </c>
      <c r="K175" s="33"/>
      <c r="L175" s="32">
        <f>SUM(L166:L174)</f>
        <v>86</v>
      </c>
    </row>
    <row r="176" spans="1:12" ht="15">
      <c r="A176" s="37">
        <f>A158</f>
        <v>2</v>
      </c>
      <c r="B176" s="38">
        <f>B158</f>
        <v>2</v>
      </c>
      <c r="C176" s="68" t="s">
        <v>38</v>
      </c>
      <c r="D176" s="69"/>
      <c r="E176" s="39"/>
      <c r="F176" s="40">
        <f>F165+F175</f>
        <v>1320</v>
      </c>
      <c r="G176" s="40">
        <f>G165+G175</f>
        <v>42.51</v>
      </c>
      <c r="H176" s="40">
        <f>H165+H175</f>
        <v>44.460000000000008</v>
      </c>
      <c r="I176" s="40">
        <f>I165+I175</f>
        <v>184.74</v>
      </c>
      <c r="J176" s="40">
        <f>J165+J175</f>
        <v>1296</v>
      </c>
      <c r="K176" s="40"/>
      <c r="L176" s="40">
        <f>L165+L175</f>
        <v>162</v>
      </c>
    </row>
    <row r="177" spans="1:12" ht="15">
      <c r="A177" s="16">
        <v>2</v>
      </c>
      <c r="B177" s="17">
        <v>3</v>
      </c>
      <c r="C177" s="18" t="s">
        <v>23</v>
      </c>
      <c r="D177" s="56" t="s">
        <v>24</v>
      </c>
      <c r="E177" s="57" t="s">
        <v>123</v>
      </c>
      <c r="F177" s="58">
        <v>230</v>
      </c>
      <c r="G177" s="58">
        <v>8.6</v>
      </c>
      <c r="H177" s="58">
        <v>8.9</v>
      </c>
      <c r="I177" s="58">
        <v>26.5</v>
      </c>
      <c r="J177" s="58">
        <v>201</v>
      </c>
      <c r="K177" s="59" t="s">
        <v>124</v>
      </c>
      <c r="L177" s="19">
        <v>76</v>
      </c>
    </row>
    <row r="178" spans="1:12" ht="15">
      <c r="A178" s="20"/>
      <c r="B178" s="21"/>
      <c r="C178" s="22"/>
      <c r="D178" s="60"/>
      <c r="E178" s="61" t="s">
        <v>71</v>
      </c>
      <c r="F178" s="62">
        <v>80</v>
      </c>
      <c r="G178" s="62">
        <v>5</v>
      </c>
      <c r="H178" s="62">
        <v>9</v>
      </c>
      <c r="I178" s="62">
        <v>18</v>
      </c>
      <c r="J178" s="62">
        <v>184</v>
      </c>
      <c r="K178" s="63" t="s">
        <v>72</v>
      </c>
      <c r="L178" s="25"/>
    </row>
    <row r="179" spans="1:12" ht="15">
      <c r="A179" s="20"/>
      <c r="B179" s="21"/>
      <c r="C179" s="22"/>
      <c r="D179" s="64" t="s">
        <v>25</v>
      </c>
      <c r="E179" s="61" t="s">
        <v>46</v>
      </c>
      <c r="F179" s="62">
        <v>200</v>
      </c>
      <c r="G179" s="62">
        <v>0.1</v>
      </c>
      <c r="H179" s="62">
        <v>0.02</v>
      </c>
      <c r="I179" s="62">
        <v>9.9</v>
      </c>
      <c r="J179" s="62">
        <v>35</v>
      </c>
      <c r="K179" s="63" t="s">
        <v>47</v>
      </c>
      <c r="L179" s="25"/>
    </row>
    <row r="180" spans="1:12" ht="15">
      <c r="A180" s="20"/>
      <c r="B180" s="21"/>
      <c r="C180" s="22"/>
      <c r="D180" s="64" t="s">
        <v>27</v>
      </c>
      <c r="E180" s="61" t="s">
        <v>48</v>
      </c>
      <c r="F180" s="62">
        <v>40</v>
      </c>
      <c r="G180" s="62">
        <v>3.24</v>
      </c>
      <c r="H180" s="62">
        <v>0.4</v>
      </c>
      <c r="I180" s="62">
        <v>19.52</v>
      </c>
      <c r="J180" s="62">
        <v>97</v>
      </c>
      <c r="K180" s="63" t="s">
        <v>49</v>
      </c>
      <c r="L180" s="25"/>
    </row>
    <row r="181" spans="1:12" ht="15">
      <c r="A181" s="20"/>
      <c r="B181" s="21"/>
      <c r="C181" s="22"/>
      <c r="D181" s="64" t="s">
        <v>28</v>
      </c>
      <c r="E181" s="61"/>
      <c r="F181" s="62"/>
      <c r="G181" s="62"/>
      <c r="H181" s="62"/>
      <c r="I181" s="62"/>
      <c r="J181" s="62"/>
      <c r="K181" s="63"/>
      <c r="L181" s="25"/>
    </row>
    <row r="182" spans="1:12" ht="15">
      <c r="A182" s="20"/>
      <c r="B182" s="21"/>
      <c r="C182" s="22"/>
      <c r="D182" s="23"/>
      <c r="E182" s="24"/>
      <c r="F182" s="25"/>
      <c r="G182" s="25"/>
      <c r="H182" s="25"/>
      <c r="I182" s="25"/>
      <c r="J182" s="25"/>
      <c r="K182" s="26"/>
      <c r="L182" s="25"/>
    </row>
    <row r="183" spans="1:12" ht="15">
      <c r="A183" s="20"/>
      <c r="B183" s="21"/>
      <c r="C183" s="22"/>
      <c r="D183" s="23"/>
      <c r="E183" s="24"/>
      <c r="F183" s="25"/>
      <c r="G183" s="25"/>
      <c r="H183" s="25"/>
      <c r="I183" s="25"/>
      <c r="J183" s="25"/>
      <c r="K183" s="26"/>
      <c r="L183" s="25"/>
    </row>
    <row r="184" spans="1:12" ht="15">
      <c r="A184" s="27"/>
      <c r="B184" s="28"/>
      <c r="C184" s="29"/>
      <c r="D184" s="30" t="s">
        <v>29</v>
      </c>
      <c r="E184" s="31"/>
      <c r="F184" s="32">
        <f>SUM(F177:F183)</f>
        <v>550</v>
      </c>
      <c r="G184" s="32">
        <f t="shared" ref="G184:J184" si="31">SUM(G177:G183)</f>
        <v>16.939999999999998</v>
      </c>
      <c r="H184" s="32">
        <f t="shared" si="31"/>
        <v>18.319999999999997</v>
      </c>
      <c r="I184" s="32">
        <f t="shared" si="31"/>
        <v>73.92</v>
      </c>
      <c r="J184" s="32">
        <f t="shared" si="31"/>
        <v>517</v>
      </c>
      <c r="K184" s="33"/>
      <c r="L184" s="32">
        <f t="shared" ref="L184" si="32">SUM(L177:L183)</f>
        <v>76</v>
      </c>
    </row>
    <row r="185" spans="1:12" ht="15">
      <c r="A185" s="34">
        <f>A177</f>
        <v>2</v>
      </c>
      <c r="B185" s="35">
        <f>B177</f>
        <v>3</v>
      </c>
      <c r="C185" s="36" t="s">
        <v>30</v>
      </c>
      <c r="D185" s="64" t="s">
        <v>31</v>
      </c>
      <c r="E185" s="61"/>
      <c r="F185" s="62"/>
      <c r="G185" s="62"/>
      <c r="H185" s="62"/>
      <c r="I185" s="62"/>
      <c r="J185" s="62"/>
      <c r="K185" s="63"/>
      <c r="L185" s="25">
        <v>86</v>
      </c>
    </row>
    <row r="186" spans="1:12" ht="15">
      <c r="A186" s="20"/>
      <c r="B186" s="21"/>
      <c r="C186" s="22"/>
      <c r="D186" s="64" t="s">
        <v>32</v>
      </c>
      <c r="E186" s="61" t="s">
        <v>125</v>
      </c>
      <c r="F186" s="62">
        <v>230</v>
      </c>
      <c r="G186" s="62">
        <v>8</v>
      </c>
      <c r="H186" s="62">
        <v>9.35</v>
      </c>
      <c r="I186" s="62">
        <v>40</v>
      </c>
      <c r="J186" s="62">
        <v>209</v>
      </c>
      <c r="K186" s="63" t="s">
        <v>126</v>
      </c>
      <c r="L186" s="25"/>
    </row>
    <row r="187" spans="1:12" ht="15">
      <c r="A187" s="20"/>
      <c r="B187" s="21"/>
      <c r="C187" s="22"/>
      <c r="D187" s="64" t="s">
        <v>33</v>
      </c>
      <c r="E187" s="61" t="s">
        <v>127</v>
      </c>
      <c r="F187" s="62">
        <v>100</v>
      </c>
      <c r="G187" s="62">
        <v>7.32</v>
      </c>
      <c r="H187" s="62">
        <v>8.1</v>
      </c>
      <c r="I187" s="62">
        <v>7</v>
      </c>
      <c r="J187" s="62">
        <v>184</v>
      </c>
      <c r="K187" s="63" t="s">
        <v>128</v>
      </c>
      <c r="L187" s="25"/>
    </row>
    <row r="188" spans="1:12" ht="25.5">
      <c r="A188" s="20"/>
      <c r="B188" s="21"/>
      <c r="C188" s="22"/>
      <c r="D188" s="64" t="s">
        <v>34</v>
      </c>
      <c r="E188" s="61" t="s">
        <v>145</v>
      </c>
      <c r="F188" s="62">
        <v>190</v>
      </c>
      <c r="G188" s="62">
        <v>6.08</v>
      </c>
      <c r="H188" s="62">
        <v>7.52</v>
      </c>
      <c r="I188" s="62">
        <v>23.17</v>
      </c>
      <c r="J188" s="62">
        <v>181</v>
      </c>
      <c r="K188" s="63" t="s">
        <v>89</v>
      </c>
      <c r="L188" s="25"/>
    </row>
    <row r="189" spans="1:12" ht="15">
      <c r="A189" s="20"/>
      <c r="B189" s="21"/>
      <c r="C189" s="22"/>
      <c r="D189" s="64" t="s">
        <v>35</v>
      </c>
      <c r="E189" s="61" t="s">
        <v>56</v>
      </c>
      <c r="F189" s="62">
        <v>200</v>
      </c>
      <c r="G189" s="62"/>
      <c r="H189" s="62"/>
      <c r="I189" s="62">
        <v>17.600000000000001</v>
      </c>
      <c r="J189" s="62">
        <v>87</v>
      </c>
      <c r="K189" s="63" t="s">
        <v>57</v>
      </c>
      <c r="L189" s="25"/>
    </row>
    <row r="190" spans="1:12" ht="15">
      <c r="A190" s="20"/>
      <c r="B190" s="21"/>
      <c r="C190" s="22"/>
      <c r="D190" s="64" t="s">
        <v>36</v>
      </c>
      <c r="E190" s="61" t="s">
        <v>48</v>
      </c>
      <c r="F190" s="62">
        <v>25</v>
      </c>
      <c r="G190" s="62">
        <v>2.0299999999999998</v>
      </c>
      <c r="H190" s="62">
        <v>0.25</v>
      </c>
      <c r="I190" s="62">
        <v>12.2</v>
      </c>
      <c r="J190" s="62">
        <v>61</v>
      </c>
      <c r="K190" s="63" t="s">
        <v>49</v>
      </c>
      <c r="L190" s="25"/>
    </row>
    <row r="191" spans="1:12" ht="15">
      <c r="A191" s="20"/>
      <c r="B191" s="21"/>
      <c r="C191" s="22"/>
      <c r="D191" s="64" t="s">
        <v>37</v>
      </c>
      <c r="E191" s="61" t="s">
        <v>58</v>
      </c>
      <c r="F191" s="62">
        <v>25</v>
      </c>
      <c r="G191" s="62">
        <v>2</v>
      </c>
      <c r="H191" s="62">
        <v>0.88</v>
      </c>
      <c r="I191" s="62">
        <v>10.63</v>
      </c>
      <c r="J191" s="62">
        <v>55</v>
      </c>
      <c r="K191" s="63" t="s">
        <v>59</v>
      </c>
      <c r="L191" s="25"/>
    </row>
    <row r="192" spans="1:12" ht="1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ht="1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ht="15">
      <c r="A194" s="27"/>
      <c r="B194" s="28"/>
      <c r="C194" s="29"/>
      <c r="D194" s="30" t="s">
        <v>29</v>
      </c>
      <c r="E194" s="31"/>
      <c r="F194" s="32">
        <f>SUM(F185:F193)</f>
        <v>770</v>
      </c>
      <c r="G194" s="32">
        <f>SUM(G185:G193)</f>
        <v>25.43</v>
      </c>
      <c r="H194" s="32">
        <f>SUM(H185:H193)</f>
        <v>26.099999999999998</v>
      </c>
      <c r="I194" s="32">
        <f>SUM(I185:I193)</f>
        <v>110.60000000000001</v>
      </c>
      <c r="J194" s="32">
        <f>SUM(J185:J193)</f>
        <v>777</v>
      </c>
      <c r="K194" s="33"/>
      <c r="L194" s="32">
        <f>SUM(L185:L193)</f>
        <v>86</v>
      </c>
    </row>
    <row r="195" spans="1:12" ht="15">
      <c r="A195" s="37">
        <f>A177</f>
        <v>2</v>
      </c>
      <c r="B195" s="38">
        <f>B177</f>
        <v>3</v>
      </c>
      <c r="C195" s="68" t="s">
        <v>38</v>
      </c>
      <c r="D195" s="69"/>
      <c r="E195" s="39"/>
      <c r="F195" s="40">
        <f>F184+F194</f>
        <v>1320</v>
      </c>
      <c r="G195" s="40">
        <f>G184+G194</f>
        <v>42.37</v>
      </c>
      <c r="H195" s="40">
        <f>H184+H194</f>
        <v>44.419999999999995</v>
      </c>
      <c r="I195" s="40">
        <f>I184+I194</f>
        <v>184.52</v>
      </c>
      <c r="J195" s="40">
        <f>J184+J194</f>
        <v>1294</v>
      </c>
      <c r="K195" s="40"/>
      <c r="L195" s="40">
        <f>L184+L194</f>
        <v>162</v>
      </c>
    </row>
    <row r="196" spans="1:12" ht="15">
      <c r="A196" s="16">
        <v>2</v>
      </c>
      <c r="B196" s="17">
        <v>4</v>
      </c>
      <c r="C196" s="18" t="s">
        <v>23</v>
      </c>
      <c r="D196" s="56" t="s">
        <v>24</v>
      </c>
      <c r="E196" s="57" t="s">
        <v>129</v>
      </c>
      <c r="F196" s="58">
        <v>210</v>
      </c>
      <c r="G196" s="58">
        <v>13.3</v>
      </c>
      <c r="H196" s="58">
        <v>17.5</v>
      </c>
      <c r="I196" s="58">
        <v>36</v>
      </c>
      <c r="J196" s="58">
        <v>342</v>
      </c>
      <c r="K196" s="59" t="s">
        <v>130</v>
      </c>
      <c r="L196" s="19">
        <v>76</v>
      </c>
    </row>
    <row r="197" spans="1:12" ht="15">
      <c r="A197" s="20"/>
      <c r="B197" s="21"/>
      <c r="C197" s="22"/>
      <c r="D197" s="60"/>
      <c r="E197" s="61"/>
      <c r="F197" s="62"/>
      <c r="G197" s="62"/>
      <c r="H197" s="62"/>
      <c r="I197" s="62"/>
      <c r="J197" s="62"/>
      <c r="K197" s="63"/>
      <c r="L197" s="25"/>
    </row>
    <row r="198" spans="1:12" ht="15">
      <c r="A198" s="20"/>
      <c r="B198" s="21"/>
      <c r="C198" s="22"/>
      <c r="D198" s="64" t="s">
        <v>25</v>
      </c>
      <c r="E198" s="61" t="s">
        <v>80</v>
      </c>
      <c r="F198" s="62">
        <v>200</v>
      </c>
      <c r="G198" s="62">
        <v>0.1</v>
      </c>
      <c r="H198" s="62"/>
      <c r="I198" s="62">
        <v>8.6999999999999993</v>
      </c>
      <c r="J198" s="62">
        <v>34</v>
      </c>
      <c r="K198" s="63" t="s">
        <v>81</v>
      </c>
      <c r="L198" s="25"/>
    </row>
    <row r="199" spans="1:12" ht="15">
      <c r="A199" s="20"/>
      <c r="B199" s="21"/>
      <c r="C199" s="22"/>
      <c r="D199" s="64" t="s">
        <v>27</v>
      </c>
      <c r="E199" s="61" t="s">
        <v>48</v>
      </c>
      <c r="F199" s="62">
        <v>40</v>
      </c>
      <c r="G199" s="62">
        <v>3.24</v>
      </c>
      <c r="H199" s="62">
        <v>0.4</v>
      </c>
      <c r="I199" s="62">
        <v>19.52</v>
      </c>
      <c r="J199" s="62">
        <v>97</v>
      </c>
      <c r="K199" s="63" t="s">
        <v>49</v>
      </c>
      <c r="L199" s="25"/>
    </row>
    <row r="200" spans="1:12" ht="15">
      <c r="A200" s="20"/>
      <c r="B200" s="21"/>
      <c r="C200" s="22"/>
      <c r="D200" s="64" t="s">
        <v>28</v>
      </c>
      <c r="E200" s="61" t="s">
        <v>50</v>
      </c>
      <c r="F200" s="62">
        <v>100</v>
      </c>
      <c r="G200" s="62">
        <v>0.4</v>
      </c>
      <c r="H200" s="62">
        <v>0.4</v>
      </c>
      <c r="I200" s="62">
        <v>9.8000000000000007</v>
      </c>
      <c r="J200" s="62">
        <v>44</v>
      </c>
      <c r="K200" s="63" t="s">
        <v>51</v>
      </c>
      <c r="L200" s="25"/>
    </row>
    <row r="201" spans="1:12" ht="15">
      <c r="A201" s="20"/>
      <c r="B201" s="21"/>
      <c r="C201" s="22"/>
      <c r="D201" s="23"/>
      <c r="E201" s="24"/>
      <c r="F201" s="25"/>
      <c r="G201" s="25"/>
      <c r="H201" s="25"/>
      <c r="I201" s="25"/>
      <c r="J201" s="25"/>
      <c r="K201" s="26"/>
      <c r="L201" s="25"/>
    </row>
    <row r="202" spans="1:12" ht="15">
      <c r="A202" s="20"/>
      <c r="B202" s="21"/>
      <c r="C202" s="22"/>
      <c r="D202" s="23"/>
      <c r="E202" s="24"/>
      <c r="F202" s="25"/>
      <c r="G202" s="25"/>
      <c r="H202" s="25"/>
      <c r="I202" s="25"/>
      <c r="J202" s="25"/>
      <c r="K202" s="26"/>
      <c r="L202" s="25"/>
    </row>
    <row r="203" spans="1:12" ht="15.75" customHeight="1">
      <c r="A203" s="27"/>
      <c r="B203" s="28"/>
      <c r="C203" s="29"/>
      <c r="D203" s="30" t="s">
        <v>29</v>
      </c>
      <c r="E203" s="31"/>
      <c r="F203" s="32">
        <f>SUM(F196:F202)</f>
        <v>550</v>
      </c>
      <c r="G203" s="32">
        <f t="shared" ref="G203:J203" si="33">SUM(G196:G202)</f>
        <v>17.04</v>
      </c>
      <c r="H203" s="32">
        <f t="shared" si="33"/>
        <v>18.299999999999997</v>
      </c>
      <c r="I203" s="32">
        <f t="shared" si="33"/>
        <v>74.02</v>
      </c>
      <c r="J203" s="32">
        <f t="shared" si="33"/>
        <v>517</v>
      </c>
      <c r="K203" s="33"/>
      <c r="L203" s="32">
        <f t="shared" ref="L203" si="34">SUM(L196:L202)</f>
        <v>76</v>
      </c>
    </row>
    <row r="204" spans="1:12" ht="15">
      <c r="A204" s="34">
        <f>A196</f>
        <v>2</v>
      </c>
      <c r="B204" s="35">
        <f>B196</f>
        <v>4</v>
      </c>
      <c r="C204" s="36" t="s">
        <v>30</v>
      </c>
      <c r="D204" s="64" t="s">
        <v>31</v>
      </c>
      <c r="E204" s="61"/>
      <c r="F204" s="62"/>
      <c r="G204" s="62"/>
      <c r="H204" s="62"/>
      <c r="I204" s="62"/>
      <c r="J204" s="62"/>
      <c r="K204" s="63"/>
      <c r="L204" s="25"/>
    </row>
    <row r="205" spans="1:12" ht="15">
      <c r="A205" s="20"/>
      <c r="B205" s="21"/>
      <c r="C205" s="22"/>
      <c r="D205" s="64" t="s">
        <v>32</v>
      </c>
      <c r="E205" s="61" t="s">
        <v>131</v>
      </c>
      <c r="F205" s="62">
        <v>260</v>
      </c>
      <c r="G205" s="62">
        <v>6.6</v>
      </c>
      <c r="H205" s="62">
        <v>6</v>
      </c>
      <c r="I205" s="62">
        <v>13.5</v>
      </c>
      <c r="J205" s="62">
        <v>132</v>
      </c>
      <c r="K205" s="63" t="s">
        <v>132</v>
      </c>
      <c r="L205" s="25">
        <v>86</v>
      </c>
    </row>
    <row r="206" spans="1:12" ht="25.5">
      <c r="A206" s="20"/>
      <c r="B206" s="21"/>
      <c r="C206" s="22"/>
      <c r="D206" s="64" t="s">
        <v>33</v>
      </c>
      <c r="E206" s="61" t="s">
        <v>146</v>
      </c>
      <c r="F206" s="62">
        <v>250</v>
      </c>
      <c r="G206" s="62">
        <v>13.49</v>
      </c>
      <c r="H206" s="62">
        <v>18.670000000000002</v>
      </c>
      <c r="I206" s="62">
        <v>49.91</v>
      </c>
      <c r="J206" s="62">
        <v>385</v>
      </c>
      <c r="K206" s="63" t="s">
        <v>118</v>
      </c>
      <c r="L206" s="25"/>
    </row>
    <row r="207" spans="1:12" ht="15">
      <c r="A207" s="20"/>
      <c r="B207" s="21"/>
      <c r="C207" s="22"/>
      <c r="D207" s="64" t="s">
        <v>34</v>
      </c>
      <c r="E207" s="61"/>
      <c r="F207" s="62"/>
      <c r="G207" s="62"/>
      <c r="H207" s="62"/>
      <c r="I207" s="62"/>
      <c r="J207" s="62"/>
      <c r="K207" s="63"/>
      <c r="L207" s="25"/>
    </row>
    <row r="208" spans="1:12" ht="15">
      <c r="A208" s="20"/>
      <c r="B208" s="21"/>
      <c r="C208" s="22"/>
      <c r="D208" s="64" t="s">
        <v>35</v>
      </c>
      <c r="E208" s="61" t="s">
        <v>67</v>
      </c>
      <c r="F208" s="62">
        <v>200</v>
      </c>
      <c r="G208" s="62">
        <v>0.5</v>
      </c>
      <c r="H208" s="62">
        <v>0.1</v>
      </c>
      <c r="I208" s="62">
        <v>20.100000000000001</v>
      </c>
      <c r="J208" s="62">
        <v>123</v>
      </c>
      <c r="K208" s="63" t="s">
        <v>68</v>
      </c>
      <c r="L208" s="25"/>
    </row>
    <row r="209" spans="1:12" ht="15">
      <c r="A209" s="20"/>
      <c r="B209" s="21"/>
      <c r="C209" s="22"/>
      <c r="D209" s="64" t="s">
        <v>36</v>
      </c>
      <c r="E209" s="61" t="s">
        <v>48</v>
      </c>
      <c r="F209" s="62">
        <v>30</v>
      </c>
      <c r="G209" s="62">
        <v>2.4300000000000002</v>
      </c>
      <c r="H209" s="62">
        <v>0.3</v>
      </c>
      <c r="I209" s="62">
        <v>14.64</v>
      </c>
      <c r="J209" s="62">
        <v>73</v>
      </c>
      <c r="K209" s="63" t="s">
        <v>49</v>
      </c>
      <c r="L209" s="25"/>
    </row>
    <row r="210" spans="1:12" ht="15">
      <c r="A210" s="20"/>
      <c r="B210" s="21"/>
      <c r="C210" s="22"/>
      <c r="D210" s="64" t="s">
        <v>37</v>
      </c>
      <c r="E210" s="61" t="s">
        <v>58</v>
      </c>
      <c r="F210" s="62">
        <v>30</v>
      </c>
      <c r="G210" s="62">
        <v>2.4</v>
      </c>
      <c r="H210" s="62">
        <v>1.05</v>
      </c>
      <c r="I210" s="62">
        <v>12.75</v>
      </c>
      <c r="J210" s="62">
        <v>66</v>
      </c>
      <c r="K210" s="63" t="s">
        <v>59</v>
      </c>
      <c r="L210" s="25"/>
    </row>
    <row r="211" spans="1:12" ht="15">
      <c r="A211" s="20"/>
      <c r="B211" s="21"/>
      <c r="C211" s="22"/>
      <c r="D211" s="23"/>
      <c r="E211" s="24"/>
      <c r="F211" s="25"/>
      <c r="G211" s="25"/>
      <c r="H211" s="25"/>
      <c r="I211" s="25"/>
      <c r="J211" s="25"/>
      <c r="K211" s="26"/>
      <c r="L211" s="25"/>
    </row>
    <row r="212" spans="1:12" ht="15">
      <c r="A212" s="20"/>
      <c r="B212" s="21"/>
      <c r="C212" s="22"/>
      <c r="D212" s="23"/>
      <c r="E212" s="24"/>
      <c r="F212" s="25"/>
      <c r="G212" s="25"/>
      <c r="H212" s="25"/>
      <c r="I212" s="25"/>
      <c r="J212" s="25"/>
      <c r="K212" s="26"/>
      <c r="L212" s="25"/>
    </row>
    <row r="213" spans="1:12" ht="15">
      <c r="A213" s="27"/>
      <c r="B213" s="28"/>
      <c r="C213" s="29"/>
      <c r="D213" s="30" t="s">
        <v>29</v>
      </c>
      <c r="E213" s="31"/>
      <c r="F213" s="32">
        <f>SUM(F204:F212)</f>
        <v>770</v>
      </c>
      <c r="G213" s="32">
        <f t="shared" ref="G213:J213" si="35">SUM(G204:G212)</f>
        <v>25.419999999999998</v>
      </c>
      <c r="H213" s="32">
        <f t="shared" si="35"/>
        <v>26.120000000000005</v>
      </c>
      <c r="I213" s="32">
        <f t="shared" si="35"/>
        <v>110.89999999999999</v>
      </c>
      <c r="J213" s="32">
        <f t="shared" si="35"/>
        <v>779</v>
      </c>
      <c r="K213" s="33"/>
      <c r="L213" s="32">
        <f t="shared" ref="L213" si="36">SUM(L204:L212)</f>
        <v>86</v>
      </c>
    </row>
    <row r="214" spans="1:12" ht="15">
      <c r="A214" s="37">
        <f>A196</f>
        <v>2</v>
      </c>
      <c r="B214" s="38">
        <f>B196</f>
        <v>4</v>
      </c>
      <c r="C214" s="68" t="s">
        <v>38</v>
      </c>
      <c r="D214" s="69"/>
      <c r="E214" s="39"/>
      <c r="F214" s="40">
        <f>F203+F213</f>
        <v>1320</v>
      </c>
      <c r="G214" s="40">
        <f t="shared" ref="G214:L214" si="37">G203+G213</f>
        <v>42.459999999999994</v>
      </c>
      <c r="H214" s="40">
        <f t="shared" si="37"/>
        <v>44.42</v>
      </c>
      <c r="I214" s="40">
        <f t="shared" si="37"/>
        <v>184.92</v>
      </c>
      <c r="J214" s="40">
        <f t="shared" si="37"/>
        <v>1296</v>
      </c>
      <c r="K214" s="40"/>
      <c r="L214" s="40">
        <f t="shared" si="37"/>
        <v>162</v>
      </c>
    </row>
    <row r="215" spans="1:12" ht="15">
      <c r="A215" s="16">
        <v>2</v>
      </c>
      <c r="B215" s="17">
        <v>5</v>
      </c>
      <c r="C215" s="18" t="s">
        <v>23</v>
      </c>
      <c r="D215" s="56" t="s">
        <v>24</v>
      </c>
      <c r="E215" s="57" t="s">
        <v>133</v>
      </c>
      <c r="F215" s="58">
        <v>250</v>
      </c>
      <c r="G215" s="58">
        <v>8.6</v>
      </c>
      <c r="H215" s="58">
        <v>11.5</v>
      </c>
      <c r="I215" s="58">
        <v>15.9</v>
      </c>
      <c r="J215" s="58">
        <v>204</v>
      </c>
      <c r="K215" s="59" t="s">
        <v>134</v>
      </c>
      <c r="L215" s="19">
        <v>76</v>
      </c>
    </row>
    <row r="216" spans="1:12" ht="15">
      <c r="A216" s="20"/>
      <c r="B216" s="21"/>
      <c r="C216" s="22"/>
      <c r="D216" s="60"/>
      <c r="E216" s="61" t="s">
        <v>44</v>
      </c>
      <c r="F216" s="62">
        <v>45</v>
      </c>
      <c r="G216" s="62">
        <v>3.6</v>
      </c>
      <c r="H216" s="62">
        <v>5</v>
      </c>
      <c r="I216" s="62">
        <v>20.56</v>
      </c>
      <c r="J216" s="62">
        <v>139</v>
      </c>
      <c r="K216" s="63" t="s">
        <v>45</v>
      </c>
      <c r="L216" s="25"/>
    </row>
    <row r="217" spans="1:12" ht="15">
      <c r="A217" s="20"/>
      <c r="B217" s="21"/>
      <c r="C217" s="22"/>
      <c r="D217" s="64" t="s">
        <v>25</v>
      </c>
      <c r="E217" s="61" t="s">
        <v>46</v>
      </c>
      <c r="F217" s="62">
        <v>200</v>
      </c>
      <c r="G217" s="62">
        <v>0.1</v>
      </c>
      <c r="H217" s="62">
        <v>0.02</v>
      </c>
      <c r="I217" s="62">
        <v>9.9</v>
      </c>
      <c r="J217" s="62">
        <v>35</v>
      </c>
      <c r="K217" s="63" t="s">
        <v>47</v>
      </c>
      <c r="L217" s="25"/>
    </row>
    <row r="218" spans="1:12" ht="25.5">
      <c r="A218" s="20"/>
      <c r="B218" s="21"/>
      <c r="C218" s="22"/>
      <c r="D218" s="64" t="s">
        <v>27</v>
      </c>
      <c r="E218" s="61" t="s">
        <v>73</v>
      </c>
      <c r="F218" s="62">
        <v>60</v>
      </c>
      <c r="G218" s="62">
        <v>4.83</v>
      </c>
      <c r="H218" s="62">
        <v>1.35</v>
      </c>
      <c r="I218" s="62">
        <v>27.39</v>
      </c>
      <c r="J218" s="62">
        <v>139</v>
      </c>
      <c r="K218" s="63" t="s">
        <v>49</v>
      </c>
      <c r="L218" s="25"/>
    </row>
    <row r="219" spans="1:12" ht="15">
      <c r="A219" s="20"/>
      <c r="B219" s="21"/>
      <c r="C219" s="22"/>
      <c r="D219" s="64" t="s">
        <v>28</v>
      </c>
      <c r="E219" s="61"/>
      <c r="F219" s="62"/>
      <c r="G219" s="62"/>
      <c r="H219" s="62"/>
      <c r="I219" s="62"/>
      <c r="J219" s="62"/>
      <c r="K219" s="63"/>
      <c r="L219" s="25"/>
    </row>
    <row r="220" spans="1:12" ht="15">
      <c r="A220" s="20"/>
      <c r="B220" s="21"/>
      <c r="C220" s="22"/>
      <c r="D220" s="23"/>
      <c r="E220" s="24"/>
      <c r="F220" s="25"/>
      <c r="G220" s="25"/>
      <c r="H220" s="25"/>
      <c r="I220" s="25"/>
      <c r="J220" s="25"/>
      <c r="K220" s="26"/>
      <c r="L220" s="25"/>
    </row>
    <row r="221" spans="1:12" ht="15">
      <c r="A221" s="20"/>
      <c r="B221" s="21"/>
      <c r="C221" s="22"/>
      <c r="D221" s="23"/>
      <c r="E221" s="24"/>
      <c r="F221" s="25"/>
      <c r="G221" s="25"/>
      <c r="H221" s="25"/>
      <c r="I221" s="25"/>
      <c r="J221" s="25"/>
      <c r="K221" s="26"/>
      <c r="L221" s="25"/>
    </row>
    <row r="222" spans="1:12" ht="15.75" customHeight="1">
      <c r="A222" s="27"/>
      <c r="B222" s="28"/>
      <c r="C222" s="29"/>
      <c r="D222" s="30" t="s">
        <v>29</v>
      </c>
      <c r="E222" s="31"/>
      <c r="F222" s="32">
        <f>SUM(F215:F221)</f>
        <v>555</v>
      </c>
      <c r="G222" s="32">
        <f t="shared" ref="G222:J222" si="38">SUM(G215:G221)</f>
        <v>17.13</v>
      </c>
      <c r="H222" s="32">
        <f t="shared" si="38"/>
        <v>17.87</v>
      </c>
      <c r="I222" s="32">
        <f t="shared" si="38"/>
        <v>73.75</v>
      </c>
      <c r="J222" s="32">
        <f t="shared" si="38"/>
        <v>517</v>
      </c>
      <c r="K222" s="33"/>
      <c r="L222" s="32">
        <f t="shared" ref="L222" si="39">SUM(L215:L221)</f>
        <v>76</v>
      </c>
    </row>
    <row r="223" spans="1:12" ht="15">
      <c r="A223" s="34">
        <f>A215</f>
        <v>2</v>
      </c>
      <c r="B223" s="35">
        <f>B215</f>
        <v>5</v>
      </c>
      <c r="C223" s="36" t="s">
        <v>30</v>
      </c>
      <c r="D223" s="64" t="s">
        <v>31</v>
      </c>
      <c r="E223" s="61"/>
      <c r="F223" s="62"/>
      <c r="G223" s="62"/>
      <c r="H223" s="62"/>
      <c r="I223" s="62"/>
      <c r="J223" s="62"/>
      <c r="K223" s="63"/>
      <c r="L223" s="25">
        <v>86</v>
      </c>
    </row>
    <row r="224" spans="1:12" ht="15">
      <c r="A224" s="20"/>
      <c r="B224" s="21"/>
      <c r="C224" s="22"/>
      <c r="D224" s="64" t="s">
        <v>32</v>
      </c>
      <c r="E224" s="61" t="s">
        <v>94</v>
      </c>
      <c r="F224" s="62">
        <v>250</v>
      </c>
      <c r="G224" s="62">
        <v>8.4</v>
      </c>
      <c r="H224" s="62">
        <v>10</v>
      </c>
      <c r="I224" s="62">
        <v>22</v>
      </c>
      <c r="J224" s="62">
        <v>182</v>
      </c>
      <c r="K224" s="63" t="s">
        <v>95</v>
      </c>
      <c r="L224" s="25"/>
    </row>
    <row r="225" spans="1:12" ht="15">
      <c r="A225" s="20"/>
      <c r="B225" s="21"/>
      <c r="C225" s="22"/>
      <c r="D225" s="64" t="s">
        <v>33</v>
      </c>
      <c r="E225" s="61" t="s">
        <v>135</v>
      </c>
      <c r="F225" s="62">
        <v>100</v>
      </c>
      <c r="G225" s="62">
        <v>5.35</v>
      </c>
      <c r="H225" s="62">
        <v>7.2</v>
      </c>
      <c r="I225" s="62">
        <v>14</v>
      </c>
      <c r="J225" s="62">
        <v>187</v>
      </c>
      <c r="K225" s="63" t="s">
        <v>136</v>
      </c>
      <c r="L225" s="25"/>
    </row>
    <row r="226" spans="1:12" ht="15">
      <c r="A226" s="20"/>
      <c r="B226" s="21"/>
      <c r="C226" s="22"/>
      <c r="D226" s="64" t="s">
        <v>34</v>
      </c>
      <c r="E226" s="61" t="s">
        <v>78</v>
      </c>
      <c r="F226" s="62">
        <v>160</v>
      </c>
      <c r="G226" s="62">
        <v>6.4</v>
      </c>
      <c r="H226" s="62">
        <v>7.5</v>
      </c>
      <c r="I226" s="62">
        <v>27.5</v>
      </c>
      <c r="J226" s="62">
        <v>148</v>
      </c>
      <c r="K226" s="63" t="s">
        <v>79</v>
      </c>
      <c r="L226" s="25"/>
    </row>
    <row r="227" spans="1:12" ht="15">
      <c r="A227" s="20"/>
      <c r="B227" s="21"/>
      <c r="C227" s="22"/>
      <c r="D227" s="64" t="s">
        <v>35</v>
      </c>
      <c r="E227" s="61" t="s">
        <v>67</v>
      </c>
      <c r="F227" s="62">
        <v>200</v>
      </c>
      <c r="G227" s="62">
        <v>0.5</v>
      </c>
      <c r="H227" s="62">
        <v>0.1</v>
      </c>
      <c r="I227" s="62">
        <v>20.100000000000001</v>
      </c>
      <c r="J227" s="62">
        <v>123</v>
      </c>
      <c r="K227" s="63" t="s">
        <v>68</v>
      </c>
      <c r="L227" s="25"/>
    </row>
    <row r="228" spans="1:12" ht="15">
      <c r="A228" s="20"/>
      <c r="B228" s="21"/>
      <c r="C228" s="22"/>
      <c r="D228" s="64" t="s">
        <v>36</v>
      </c>
      <c r="E228" s="61" t="s">
        <v>48</v>
      </c>
      <c r="F228" s="62">
        <v>30</v>
      </c>
      <c r="G228" s="62">
        <v>2.4300000000000002</v>
      </c>
      <c r="H228" s="62">
        <v>0.3</v>
      </c>
      <c r="I228" s="62">
        <v>14.64</v>
      </c>
      <c r="J228" s="62">
        <v>73</v>
      </c>
      <c r="K228" s="63" t="s">
        <v>49</v>
      </c>
      <c r="L228" s="25"/>
    </row>
    <row r="229" spans="1:12" ht="15">
      <c r="A229" s="20"/>
      <c r="B229" s="21"/>
      <c r="C229" s="22"/>
      <c r="D229" s="64" t="s">
        <v>37</v>
      </c>
      <c r="E229" s="61" t="s">
        <v>58</v>
      </c>
      <c r="F229" s="62">
        <v>30</v>
      </c>
      <c r="G229" s="62">
        <v>2.4</v>
      </c>
      <c r="H229" s="62">
        <v>1.05</v>
      </c>
      <c r="I229" s="62">
        <v>12.75</v>
      </c>
      <c r="J229" s="62">
        <v>66</v>
      </c>
      <c r="K229" s="63" t="s">
        <v>59</v>
      </c>
      <c r="L229" s="25"/>
    </row>
    <row r="230" spans="1:12" ht="15">
      <c r="A230" s="20"/>
      <c r="B230" s="21"/>
      <c r="C230" s="22"/>
      <c r="D230" s="23"/>
      <c r="E230" s="24"/>
      <c r="F230" s="25"/>
      <c r="G230" s="25"/>
      <c r="H230" s="25"/>
      <c r="I230" s="25"/>
      <c r="J230" s="25"/>
      <c r="K230" s="26"/>
      <c r="L230" s="25"/>
    </row>
    <row r="231" spans="1:12" ht="15">
      <c r="A231" s="20"/>
      <c r="B231" s="21"/>
      <c r="C231" s="22"/>
      <c r="D231" s="23"/>
      <c r="E231" s="24"/>
      <c r="F231" s="25"/>
      <c r="G231" s="25"/>
      <c r="H231" s="25"/>
      <c r="I231" s="25"/>
      <c r="J231" s="25"/>
      <c r="K231" s="26"/>
      <c r="L231" s="25"/>
    </row>
    <row r="232" spans="1:12" ht="15">
      <c r="A232" s="27"/>
      <c r="B232" s="28"/>
      <c r="C232" s="29"/>
      <c r="D232" s="30" t="s">
        <v>29</v>
      </c>
      <c r="E232" s="44"/>
      <c r="F232" s="45">
        <f>SUM(F223:F231)</f>
        <v>770</v>
      </c>
      <c r="G232" s="45">
        <f t="shared" ref="G232:J232" si="40">SUM(G223:G231)</f>
        <v>25.479999999999997</v>
      </c>
      <c r="H232" s="45">
        <f t="shared" si="40"/>
        <v>26.150000000000002</v>
      </c>
      <c r="I232" s="45">
        <f t="shared" si="40"/>
        <v>110.99</v>
      </c>
      <c r="J232" s="45">
        <f t="shared" si="40"/>
        <v>779</v>
      </c>
      <c r="K232" s="46"/>
      <c r="L232" s="45">
        <f t="shared" ref="L232" si="41">SUM(L223:L231)</f>
        <v>86</v>
      </c>
    </row>
    <row r="233" spans="1:12" ht="15">
      <c r="A233" s="37">
        <f>A215</f>
        <v>2</v>
      </c>
      <c r="B233" s="38">
        <f>B215</f>
        <v>5</v>
      </c>
      <c r="C233" s="68" t="s">
        <v>38</v>
      </c>
      <c r="D233" s="69"/>
      <c r="E233" s="47"/>
      <c r="F233" s="48">
        <f>F222+F232</f>
        <v>1325</v>
      </c>
      <c r="G233" s="48">
        <f t="shared" ref="G233:J233" si="42">G222+G232</f>
        <v>42.61</v>
      </c>
      <c r="H233" s="48">
        <f t="shared" si="42"/>
        <v>44.02</v>
      </c>
      <c r="I233" s="48">
        <f t="shared" si="42"/>
        <v>184.74</v>
      </c>
      <c r="J233" s="48">
        <f t="shared" si="42"/>
        <v>1296</v>
      </c>
      <c r="K233" s="48"/>
      <c r="L233" s="48">
        <f t="shared" ref="L233" si="43">L222+L232</f>
        <v>162</v>
      </c>
    </row>
    <row r="234" spans="1:12" ht="15">
      <c r="A234" s="16">
        <v>2</v>
      </c>
      <c r="B234" s="17">
        <v>6</v>
      </c>
      <c r="C234" s="18" t="s">
        <v>23</v>
      </c>
      <c r="D234" s="56" t="s">
        <v>24</v>
      </c>
      <c r="E234" s="57" t="s">
        <v>110</v>
      </c>
      <c r="F234" s="58">
        <v>270</v>
      </c>
      <c r="G234" s="58">
        <v>10.69</v>
      </c>
      <c r="H234" s="58">
        <v>10.130000000000001</v>
      </c>
      <c r="I234" s="58">
        <v>35.44</v>
      </c>
      <c r="J234" s="58">
        <v>254</v>
      </c>
      <c r="K234" s="59" t="s">
        <v>111</v>
      </c>
      <c r="L234" s="49"/>
    </row>
    <row r="235" spans="1:12" ht="15">
      <c r="A235" s="20"/>
      <c r="B235" s="21"/>
      <c r="C235" s="22"/>
      <c r="D235" s="60"/>
      <c r="E235" s="61" t="s">
        <v>137</v>
      </c>
      <c r="F235" s="62">
        <v>10</v>
      </c>
      <c r="G235" s="62">
        <v>0.08</v>
      </c>
      <c r="H235" s="62">
        <v>7.25</v>
      </c>
      <c r="I235" s="62">
        <v>0.13</v>
      </c>
      <c r="J235" s="62">
        <v>66</v>
      </c>
      <c r="K235" s="63" t="s">
        <v>138</v>
      </c>
      <c r="L235" s="51"/>
    </row>
    <row r="236" spans="1:12" ht="15">
      <c r="A236" s="20"/>
      <c r="B236" s="21"/>
      <c r="C236" s="22"/>
      <c r="D236" s="64" t="s">
        <v>25</v>
      </c>
      <c r="E236" s="61" t="s">
        <v>46</v>
      </c>
      <c r="F236" s="62">
        <v>200</v>
      </c>
      <c r="G236" s="62">
        <v>0.1</v>
      </c>
      <c r="H236" s="62">
        <v>0.02</v>
      </c>
      <c r="I236" s="62">
        <v>9.9</v>
      </c>
      <c r="J236" s="62">
        <v>35</v>
      </c>
      <c r="K236" s="63" t="s">
        <v>47</v>
      </c>
      <c r="L236" s="51"/>
    </row>
    <row r="237" spans="1:12" ht="25.5">
      <c r="A237" s="20"/>
      <c r="B237" s="21"/>
      <c r="C237" s="22"/>
      <c r="D237" s="64" t="s">
        <v>27</v>
      </c>
      <c r="E237" s="61" t="s">
        <v>73</v>
      </c>
      <c r="F237" s="62">
        <v>70</v>
      </c>
      <c r="G237" s="62">
        <v>5.64</v>
      </c>
      <c r="H237" s="62">
        <v>1.45</v>
      </c>
      <c r="I237" s="62">
        <v>32.270000000000003</v>
      </c>
      <c r="J237" s="62">
        <v>163</v>
      </c>
      <c r="K237" s="63" t="s">
        <v>49</v>
      </c>
      <c r="L237" s="51"/>
    </row>
    <row r="238" spans="1:12" ht="15">
      <c r="A238" s="20"/>
      <c r="B238" s="21"/>
      <c r="C238" s="22"/>
      <c r="D238" s="64" t="s">
        <v>28</v>
      </c>
      <c r="E238" s="61"/>
      <c r="F238" s="62"/>
      <c r="G238" s="62"/>
      <c r="H238" s="62"/>
      <c r="I238" s="62"/>
      <c r="J238" s="62"/>
      <c r="K238" s="63"/>
      <c r="L238" s="51"/>
    </row>
    <row r="239" spans="1:12" ht="15">
      <c r="A239" s="20"/>
      <c r="B239" s="21"/>
      <c r="C239" s="22"/>
      <c r="D239" s="23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0"/>
      <c r="B240" s="21"/>
      <c r="C240" s="22"/>
      <c r="D240" s="23"/>
      <c r="E240" s="50"/>
      <c r="F240" s="51"/>
      <c r="G240" s="51"/>
      <c r="H240" s="51"/>
      <c r="I240" s="51"/>
      <c r="J240" s="51"/>
      <c r="K240" s="52"/>
      <c r="L240" s="51"/>
    </row>
    <row r="241" spans="1:12" ht="15.75" customHeight="1">
      <c r="A241" s="27"/>
      <c r="B241" s="28"/>
      <c r="C241" s="29"/>
      <c r="D241" s="30" t="s">
        <v>29</v>
      </c>
      <c r="E241" s="44"/>
      <c r="F241" s="45">
        <f>SUM(F234:F240)</f>
        <v>550</v>
      </c>
      <c r="G241" s="45">
        <f t="shared" ref="G241:J241" si="44">SUM(G234:G240)</f>
        <v>16.509999999999998</v>
      </c>
      <c r="H241" s="45">
        <f t="shared" si="44"/>
        <v>18.850000000000001</v>
      </c>
      <c r="I241" s="45">
        <f t="shared" si="44"/>
        <v>77.740000000000009</v>
      </c>
      <c r="J241" s="45">
        <f t="shared" si="44"/>
        <v>518</v>
      </c>
      <c r="K241" s="46"/>
      <c r="L241" s="45">
        <f t="shared" ref="L241" si="45">SUM(L234:L240)</f>
        <v>0</v>
      </c>
    </row>
    <row r="242" spans="1:12" ht="15">
      <c r="A242" s="34">
        <f>A234</f>
        <v>2</v>
      </c>
      <c r="B242" s="35">
        <f>B234</f>
        <v>6</v>
      </c>
      <c r="C242" s="36" t="s">
        <v>30</v>
      </c>
      <c r="D242" s="64" t="s">
        <v>31</v>
      </c>
      <c r="E242" s="61"/>
      <c r="F242" s="62"/>
      <c r="G242" s="62"/>
      <c r="H242" s="62"/>
      <c r="I242" s="62"/>
      <c r="J242" s="62"/>
      <c r="K242" s="63"/>
      <c r="L242" s="51"/>
    </row>
    <row r="243" spans="1:12" ht="15">
      <c r="A243" s="20"/>
      <c r="B243" s="21"/>
      <c r="C243" s="22"/>
      <c r="D243" s="64" t="s">
        <v>32</v>
      </c>
      <c r="E243" s="61" t="s">
        <v>103</v>
      </c>
      <c r="F243" s="62">
        <v>250</v>
      </c>
      <c r="G243" s="62">
        <v>8.9</v>
      </c>
      <c r="H243" s="62">
        <v>10</v>
      </c>
      <c r="I243" s="62">
        <v>30</v>
      </c>
      <c r="J243" s="62">
        <v>185</v>
      </c>
      <c r="K243" s="63" t="s">
        <v>104</v>
      </c>
      <c r="L243" s="51"/>
    </row>
    <row r="244" spans="1:12" ht="15">
      <c r="A244" s="20"/>
      <c r="B244" s="21"/>
      <c r="C244" s="22"/>
      <c r="D244" s="64" t="s">
        <v>33</v>
      </c>
      <c r="E244" s="61" t="s">
        <v>105</v>
      </c>
      <c r="F244" s="62">
        <v>100</v>
      </c>
      <c r="G244" s="62">
        <v>5.7</v>
      </c>
      <c r="H244" s="62">
        <v>7.9</v>
      </c>
      <c r="I244" s="62">
        <v>10.3</v>
      </c>
      <c r="J244" s="62">
        <v>194</v>
      </c>
      <c r="K244" s="63" t="s">
        <v>106</v>
      </c>
      <c r="L244" s="51"/>
    </row>
    <row r="245" spans="1:12" ht="15">
      <c r="A245" s="20"/>
      <c r="B245" s="21"/>
      <c r="C245" s="22"/>
      <c r="D245" s="64" t="s">
        <v>34</v>
      </c>
      <c r="E245" s="61" t="s">
        <v>39</v>
      </c>
      <c r="F245" s="62">
        <v>160</v>
      </c>
      <c r="G245" s="62">
        <v>5.74</v>
      </c>
      <c r="H245" s="62">
        <v>6.55</v>
      </c>
      <c r="I245" s="62">
        <v>25.45</v>
      </c>
      <c r="J245" s="62">
        <v>171</v>
      </c>
      <c r="K245" s="63" t="s">
        <v>139</v>
      </c>
      <c r="L245" s="51"/>
    </row>
    <row r="246" spans="1:12" ht="15">
      <c r="A246" s="20"/>
      <c r="B246" s="21"/>
      <c r="C246" s="22"/>
      <c r="D246" s="64" t="s">
        <v>35</v>
      </c>
      <c r="E246" s="61" t="s">
        <v>56</v>
      </c>
      <c r="F246" s="62">
        <v>200</v>
      </c>
      <c r="G246" s="62"/>
      <c r="H246" s="62"/>
      <c r="I246" s="62">
        <v>17.600000000000001</v>
      </c>
      <c r="J246" s="62">
        <v>87</v>
      </c>
      <c r="K246" s="63" t="s">
        <v>57</v>
      </c>
      <c r="L246" s="51"/>
    </row>
    <row r="247" spans="1:12" ht="15">
      <c r="A247" s="20"/>
      <c r="B247" s="21"/>
      <c r="C247" s="22"/>
      <c r="D247" s="64" t="s">
        <v>36</v>
      </c>
      <c r="E247" s="61" t="s">
        <v>48</v>
      </c>
      <c r="F247" s="62">
        <v>30</v>
      </c>
      <c r="G247" s="62">
        <v>2.4300000000000002</v>
      </c>
      <c r="H247" s="62">
        <v>0.3</v>
      </c>
      <c r="I247" s="62">
        <v>14.64</v>
      </c>
      <c r="J247" s="62">
        <v>73</v>
      </c>
      <c r="K247" s="63" t="s">
        <v>49</v>
      </c>
      <c r="L247" s="51"/>
    </row>
    <row r="248" spans="1:12" ht="15">
      <c r="A248" s="20"/>
      <c r="B248" s="21"/>
      <c r="C248" s="22"/>
      <c r="D248" s="64" t="s">
        <v>37</v>
      </c>
      <c r="E248" s="61" t="s">
        <v>58</v>
      </c>
      <c r="F248" s="62">
        <v>30</v>
      </c>
      <c r="G248" s="62">
        <v>2.4</v>
      </c>
      <c r="H248" s="62">
        <v>1.05</v>
      </c>
      <c r="I248" s="62">
        <v>12.75</v>
      </c>
      <c r="J248" s="62">
        <v>66</v>
      </c>
      <c r="K248" s="63" t="s">
        <v>59</v>
      </c>
      <c r="L248" s="51"/>
    </row>
    <row r="249" spans="1:12" ht="15">
      <c r="A249" s="20"/>
      <c r="B249" s="21"/>
      <c r="C249" s="22"/>
      <c r="D249" s="23"/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0"/>
      <c r="B250" s="21"/>
      <c r="C250" s="22"/>
      <c r="D250" s="23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7"/>
      <c r="B251" s="28"/>
      <c r="C251" s="29"/>
      <c r="D251" s="30" t="s">
        <v>29</v>
      </c>
      <c r="E251" s="44"/>
      <c r="F251" s="45">
        <f>SUM(F242:F250)</f>
        <v>770</v>
      </c>
      <c r="G251" s="45">
        <f t="shared" ref="G251:J251" si="46">SUM(G242:G250)</f>
        <v>25.17</v>
      </c>
      <c r="H251" s="45">
        <f t="shared" si="46"/>
        <v>25.8</v>
      </c>
      <c r="I251" s="45">
        <f t="shared" si="46"/>
        <v>110.74</v>
      </c>
      <c r="J251" s="45">
        <f t="shared" si="46"/>
        <v>776</v>
      </c>
      <c r="K251" s="46"/>
      <c r="L251" s="45">
        <f t="shared" ref="L251" si="47">SUM(L242:L250)</f>
        <v>0</v>
      </c>
    </row>
    <row r="252" spans="1:12" ht="15.75" thickBot="1">
      <c r="A252" s="37">
        <f>A234</f>
        <v>2</v>
      </c>
      <c r="B252" s="38">
        <f>B234</f>
        <v>6</v>
      </c>
      <c r="C252" s="68" t="s">
        <v>38</v>
      </c>
      <c r="D252" s="69"/>
      <c r="E252" s="47"/>
      <c r="F252" s="48">
        <f>F241+F251</f>
        <v>1320</v>
      </c>
      <c r="G252" s="48">
        <f t="shared" ref="G252:J252" si="48">G241+G251</f>
        <v>41.68</v>
      </c>
      <c r="H252" s="48">
        <f t="shared" si="48"/>
        <v>44.650000000000006</v>
      </c>
      <c r="I252" s="48">
        <f t="shared" si="48"/>
        <v>188.48000000000002</v>
      </c>
      <c r="J252" s="48">
        <f t="shared" si="48"/>
        <v>1294</v>
      </c>
      <c r="K252" s="48"/>
      <c r="L252" s="48">
        <f t="shared" ref="L252" si="49">L241+L251</f>
        <v>0</v>
      </c>
    </row>
    <row r="253" spans="1:12" ht="15">
      <c r="A253" s="16">
        <v>2</v>
      </c>
      <c r="B253" s="17">
        <v>7</v>
      </c>
      <c r="C253" s="18" t="s">
        <v>23</v>
      </c>
      <c r="D253" s="56" t="s">
        <v>24</v>
      </c>
      <c r="E253" s="57" t="s">
        <v>140</v>
      </c>
      <c r="F253" s="58">
        <v>240</v>
      </c>
      <c r="G253" s="58">
        <v>9.5</v>
      </c>
      <c r="H253" s="58">
        <v>9.1</v>
      </c>
      <c r="I253" s="58">
        <v>31.2</v>
      </c>
      <c r="J253" s="58">
        <v>225</v>
      </c>
      <c r="K253" s="59" t="s">
        <v>141</v>
      </c>
      <c r="L253" s="49"/>
    </row>
    <row r="254" spans="1:12" ht="15">
      <c r="A254" s="20"/>
      <c r="B254" s="21"/>
      <c r="C254" s="22"/>
      <c r="D254" s="60"/>
      <c r="E254" s="61" t="s">
        <v>71</v>
      </c>
      <c r="F254" s="62">
        <v>80</v>
      </c>
      <c r="G254" s="62">
        <v>5</v>
      </c>
      <c r="H254" s="62">
        <v>9</v>
      </c>
      <c r="I254" s="62">
        <v>18</v>
      </c>
      <c r="J254" s="62">
        <v>184</v>
      </c>
      <c r="K254" s="63" t="s">
        <v>72</v>
      </c>
      <c r="L254" s="51"/>
    </row>
    <row r="255" spans="1:12" ht="15">
      <c r="A255" s="20"/>
      <c r="B255" s="21"/>
      <c r="C255" s="22"/>
      <c r="D255" s="64" t="s">
        <v>25</v>
      </c>
      <c r="E255" s="61" t="s">
        <v>46</v>
      </c>
      <c r="F255" s="62">
        <v>200</v>
      </c>
      <c r="G255" s="62">
        <v>0.1</v>
      </c>
      <c r="H255" s="62">
        <v>0.02</v>
      </c>
      <c r="I255" s="62">
        <v>9.9</v>
      </c>
      <c r="J255" s="62">
        <v>35</v>
      </c>
      <c r="K255" s="63" t="s">
        <v>47</v>
      </c>
      <c r="L255" s="51"/>
    </row>
    <row r="256" spans="1:12" ht="15">
      <c r="A256" s="20"/>
      <c r="B256" s="21"/>
      <c r="C256" s="22"/>
      <c r="D256" s="64" t="s">
        <v>27</v>
      </c>
      <c r="E256" s="61" t="s">
        <v>48</v>
      </c>
      <c r="F256" s="62">
        <v>30</v>
      </c>
      <c r="G256" s="62">
        <v>2.4300000000000002</v>
      </c>
      <c r="H256" s="62">
        <v>0.3</v>
      </c>
      <c r="I256" s="62">
        <v>14.64</v>
      </c>
      <c r="J256" s="62">
        <v>73</v>
      </c>
      <c r="K256" s="63" t="s">
        <v>49</v>
      </c>
      <c r="L256" s="51"/>
    </row>
    <row r="257" spans="1:12" ht="15">
      <c r="A257" s="20"/>
      <c r="B257" s="21"/>
      <c r="C257" s="22"/>
      <c r="D257" s="64" t="s">
        <v>28</v>
      </c>
      <c r="E257" s="61"/>
      <c r="F257" s="62"/>
      <c r="G257" s="62"/>
      <c r="H257" s="62"/>
      <c r="I257" s="62"/>
      <c r="J257" s="62"/>
      <c r="K257" s="63"/>
      <c r="L257" s="51"/>
    </row>
    <row r="258" spans="1:12" ht="15">
      <c r="A258" s="20"/>
      <c r="B258" s="21"/>
      <c r="C258" s="22"/>
      <c r="D258" s="23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0"/>
      <c r="B259" s="21"/>
      <c r="C259" s="22"/>
      <c r="D259" s="23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7"/>
      <c r="B260" s="28"/>
      <c r="C260" s="29"/>
      <c r="D260" s="30" t="s">
        <v>29</v>
      </c>
      <c r="E260" s="44"/>
      <c r="F260" s="45">
        <f>SUM(F253:F259)</f>
        <v>550</v>
      </c>
      <c r="G260" s="45">
        <f t="shared" ref="G260:J260" si="50">SUM(G253:G259)</f>
        <v>17.03</v>
      </c>
      <c r="H260" s="45">
        <f t="shared" si="50"/>
        <v>18.420000000000002</v>
      </c>
      <c r="I260" s="45">
        <f t="shared" si="50"/>
        <v>73.740000000000009</v>
      </c>
      <c r="J260" s="45">
        <f t="shared" si="50"/>
        <v>517</v>
      </c>
      <c r="K260" s="46"/>
      <c r="L260" s="45">
        <f t="shared" ref="L260" si="51">SUM(L253:L259)</f>
        <v>0</v>
      </c>
    </row>
    <row r="261" spans="1:12" ht="15">
      <c r="A261" s="34">
        <f>A253</f>
        <v>2</v>
      </c>
      <c r="B261" s="35">
        <f>B253</f>
        <v>7</v>
      </c>
      <c r="C261" s="36" t="s">
        <v>30</v>
      </c>
      <c r="D261" s="64" t="s">
        <v>31</v>
      </c>
      <c r="E261" s="61"/>
      <c r="F261" s="62"/>
      <c r="G261" s="62"/>
      <c r="H261" s="62"/>
      <c r="I261" s="62"/>
      <c r="J261" s="62"/>
      <c r="K261" s="63"/>
      <c r="L261" s="51"/>
    </row>
    <row r="262" spans="1:12" ht="15">
      <c r="A262" s="20"/>
      <c r="B262" s="21"/>
      <c r="C262" s="22"/>
      <c r="D262" s="64" t="s">
        <v>32</v>
      </c>
      <c r="E262" s="61" t="s">
        <v>84</v>
      </c>
      <c r="F262" s="62">
        <v>270</v>
      </c>
      <c r="G262" s="62">
        <v>7.02</v>
      </c>
      <c r="H262" s="62">
        <v>9.83</v>
      </c>
      <c r="I262" s="62">
        <v>34.56</v>
      </c>
      <c r="J262" s="62">
        <v>184</v>
      </c>
      <c r="K262" s="63" t="s">
        <v>85</v>
      </c>
      <c r="L262" s="51"/>
    </row>
    <row r="263" spans="1:12" ht="25.5">
      <c r="A263" s="20"/>
      <c r="B263" s="21"/>
      <c r="C263" s="22"/>
      <c r="D263" s="64" t="s">
        <v>33</v>
      </c>
      <c r="E263" s="61" t="s">
        <v>147</v>
      </c>
      <c r="F263" s="62">
        <v>230</v>
      </c>
      <c r="G263" s="62">
        <v>12.63</v>
      </c>
      <c r="H263" s="62">
        <v>15.11</v>
      </c>
      <c r="I263" s="62">
        <v>35.229999999999997</v>
      </c>
      <c r="J263" s="62">
        <v>395</v>
      </c>
      <c r="K263" s="63" t="s">
        <v>142</v>
      </c>
      <c r="L263" s="51"/>
    </row>
    <row r="264" spans="1:12" ht="15">
      <c r="A264" s="20"/>
      <c r="B264" s="21"/>
      <c r="C264" s="22"/>
      <c r="D264" s="64" t="s">
        <v>34</v>
      </c>
      <c r="E264" s="61"/>
      <c r="F264" s="62"/>
      <c r="G264" s="62"/>
      <c r="H264" s="62"/>
      <c r="I264" s="62"/>
      <c r="J264" s="62"/>
      <c r="K264" s="63"/>
      <c r="L264" s="51"/>
    </row>
    <row r="265" spans="1:12" ht="15">
      <c r="A265" s="20"/>
      <c r="B265" s="21"/>
      <c r="C265" s="22"/>
      <c r="D265" s="64" t="s">
        <v>35</v>
      </c>
      <c r="E265" s="61" t="s">
        <v>80</v>
      </c>
      <c r="F265" s="62">
        <v>200</v>
      </c>
      <c r="G265" s="62">
        <v>0.1</v>
      </c>
      <c r="H265" s="62"/>
      <c r="I265" s="62">
        <v>8.6999999999999993</v>
      </c>
      <c r="J265" s="62">
        <v>34</v>
      </c>
      <c r="K265" s="63" t="s">
        <v>81</v>
      </c>
      <c r="L265" s="51"/>
    </row>
    <row r="266" spans="1:12" ht="15">
      <c r="A266" s="20"/>
      <c r="B266" s="21"/>
      <c r="C266" s="22"/>
      <c r="D266" s="64" t="s">
        <v>36</v>
      </c>
      <c r="E266" s="61" t="s">
        <v>48</v>
      </c>
      <c r="F266" s="62">
        <v>40</v>
      </c>
      <c r="G266" s="62">
        <v>3.24</v>
      </c>
      <c r="H266" s="62">
        <v>0.4</v>
      </c>
      <c r="I266" s="62">
        <v>19.52</v>
      </c>
      <c r="J266" s="62">
        <v>97</v>
      </c>
      <c r="K266" s="63" t="s">
        <v>49</v>
      </c>
      <c r="L266" s="51"/>
    </row>
    <row r="267" spans="1:12" ht="15">
      <c r="A267" s="20"/>
      <c r="B267" s="21"/>
      <c r="C267" s="22"/>
      <c r="D267" s="64" t="s">
        <v>37</v>
      </c>
      <c r="E267" s="61" t="s">
        <v>58</v>
      </c>
      <c r="F267" s="62">
        <v>30</v>
      </c>
      <c r="G267" s="62">
        <v>2.4</v>
      </c>
      <c r="H267" s="62">
        <v>1.05</v>
      </c>
      <c r="I267" s="62">
        <v>12.75</v>
      </c>
      <c r="J267" s="62">
        <v>66</v>
      </c>
      <c r="K267" s="63" t="s">
        <v>59</v>
      </c>
      <c r="L267" s="51"/>
    </row>
    <row r="268" spans="1:12" ht="15">
      <c r="A268" s="20"/>
      <c r="B268" s="21"/>
      <c r="C268" s="22"/>
      <c r="D268" s="23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0"/>
      <c r="B269" s="21"/>
      <c r="C269" s="22"/>
      <c r="D269" s="23"/>
      <c r="E269" s="50"/>
      <c r="F269" s="51"/>
      <c r="G269" s="51"/>
      <c r="H269" s="51"/>
      <c r="I269" s="51"/>
      <c r="J269" s="51"/>
      <c r="K269" s="52"/>
      <c r="L269" s="51"/>
    </row>
    <row r="270" spans="1:12" ht="15">
      <c r="A270" s="27"/>
      <c r="B270" s="28"/>
      <c r="C270" s="29"/>
      <c r="D270" s="30" t="s">
        <v>29</v>
      </c>
      <c r="E270" s="44"/>
      <c r="F270" s="45">
        <f>SUM(F261:F269)</f>
        <v>770</v>
      </c>
      <c r="G270" s="45">
        <f t="shared" ref="G270:J270" si="52">SUM(G261:G269)</f>
        <v>25.39</v>
      </c>
      <c r="H270" s="45">
        <f t="shared" si="52"/>
        <v>26.389999999999997</v>
      </c>
      <c r="I270" s="45">
        <f t="shared" si="52"/>
        <v>110.75999999999999</v>
      </c>
      <c r="J270" s="45">
        <f t="shared" si="52"/>
        <v>776</v>
      </c>
      <c r="K270" s="46"/>
      <c r="L270" s="45">
        <f t="shared" ref="L270" si="53">SUM(L261:L269)</f>
        <v>0</v>
      </c>
    </row>
    <row r="271" spans="1:12" ht="15.75" thickBot="1">
      <c r="A271" s="37">
        <f>A253</f>
        <v>2</v>
      </c>
      <c r="B271" s="38">
        <f>B253</f>
        <v>7</v>
      </c>
      <c r="C271" s="68" t="s">
        <v>38</v>
      </c>
      <c r="D271" s="69"/>
      <c r="E271" s="47"/>
      <c r="F271" s="48">
        <f>F260+F270</f>
        <v>1320</v>
      </c>
      <c r="G271" s="48">
        <f t="shared" ref="G271:J271" si="54">G260+G270</f>
        <v>42.42</v>
      </c>
      <c r="H271" s="48">
        <f t="shared" si="54"/>
        <v>44.81</v>
      </c>
      <c r="I271" s="48">
        <f t="shared" si="54"/>
        <v>184.5</v>
      </c>
      <c r="J271" s="48">
        <f t="shared" si="54"/>
        <v>1293</v>
      </c>
      <c r="K271" s="48"/>
      <c r="L271" s="48">
        <f t="shared" ref="L271" si="55">L260+L270</f>
        <v>0</v>
      </c>
    </row>
    <row r="272" spans="1:12" ht="13.9" customHeight="1" thickBot="1">
      <c r="A272" s="53"/>
      <c r="B272" s="54"/>
      <c r="C272" s="70" t="s">
        <v>41</v>
      </c>
      <c r="D272" s="71"/>
      <c r="E272" s="72"/>
      <c r="F272" s="55">
        <f>(F24+F43+F62+F81+F100+F119+F157+F176+F195+F214+F233+F252)/(IF(F24=0,0,1)+IF(F43=0,0,1)+IF(F62=0,0,1)+IF(F81=0,0,1)+IF(F100=0,0,1)+IF(F119=0,0,1)+IF(F157=0,0,1)+IF(F176=0,0,1)+IF(F195=0,0,1)+IF(F214=0,0,1)+IF(F233=0,0,1)+IF(F252=0,0,1))</f>
        <v>1320.4166666666667</v>
      </c>
      <c r="G272" s="55">
        <f t="shared" ref="G272:L272" si="56">(G24+G43+G62+G81+G100+G119+G157+G176+G195+G214+G233+G252)/(IF(G24=0,0,1)+IF(G43=0,0,1)+IF(G62=0,0,1)+IF(G81=0,0,1)+IF(G100=0,0,1)+IF(G119=0,0,1)+IF(G157=0,0,1)+IF(G176=0,0,1)+IF(G195=0,0,1)+IF(G214=0,0,1)+IF(G233=0,0,1)+IF(G252=0,0,1))</f>
        <v>42.469166666666666</v>
      </c>
      <c r="H272" s="55">
        <f t="shared" si="56"/>
        <v>44.268333333333338</v>
      </c>
      <c r="I272" s="55">
        <f t="shared" si="56"/>
        <v>185.68250000000003</v>
      </c>
      <c r="J272" s="55">
        <f t="shared" si="56"/>
        <v>1295.25</v>
      </c>
      <c r="K272" s="55"/>
      <c r="L272" s="55">
        <f t="shared" si="56"/>
        <v>162</v>
      </c>
    </row>
  </sheetData>
  <mergeCells count="18">
    <mergeCell ref="C271:D271"/>
    <mergeCell ref="C272:E272"/>
    <mergeCell ref="C176:D176"/>
    <mergeCell ref="C195:D195"/>
    <mergeCell ref="C214:D214"/>
    <mergeCell ref="C233:D233"/>
    <mergeCell ref="C252:D252"/>
    <mergeCell ref="C62:D62"/>
    <mergeCell ref="C81:D81"/>
    <mergeCell ref="C100:D100"/>
    <mergeCell ref="C119:D119"/>
    <mergeCell ref="C157:D157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dcterms:created xsi:type="dcterms:W3CDTF">2022-05-16T14:23:00Z</dcterms:created>
  <dcterms:modified xsi:type="dcterms:W3CDTF">2026-06-23T08:04:06Z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D9A879BDC3E34EF19CB3D304E3E64943_12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